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 firstSheet="2"/>
  </bookViews>
  <sheets>
    <sheet name="封面" sheetId="1" r:id="rId1"/>
    <sheet name="表1" sheetId="2" r:id="rId2"/>
    <sheet name="表1-1" sheetId="3" r:id="rId3"/>
    <sheet name="表1-2" sheetId="4" r:id="rId4"/>
    <sheet name="表2" sheetId="5" r:id="rId5"/>
    <sheet name="表2-1" sheetId="6" r:id="rId6"/>
    <sheet name="表3" sheetId="7" r:id="rId7"/>
    <sheet name="表3-1" sheetId="8" r:id="rId8"/>
    <sheet name="表3-2" sheetId="9" r:id="rId9"/>
    <sheet name="表3-3" sheetId="10" r:id="rId10"/>
    <sheet name="表4" sheetId="11" r:id="rId11"/>
    <sheet name="表4-1" sheetId="12" r:id="rId12"/>
    <sheet name="表5" sheetId="13" r:id="rId13"/>
    <sheet name="表6" sheetId="1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<sst xmlns="http://schemas.openxmlformats.org/spreadsheetml/2006/main" count="754" uniqueCount="365">
  <si>
    <t>泸县总工会</t>
  </si>
  <si>
    <r>
      <t>2021</t>
    </r>
    <r>
      <rPr>
        <b/>
        <sz val="48"/>
        <rFont val="方正小标宋简体"/>
        <charset val="134"/>
      </rPr>
      <t>年单位预算</t>
    </r>
  </si>
  <si>
    <r>
      <rPr>
        <sz val="18"/>
        <rFont val="方正仿宋简体"/>
        <charset val="134"/>
      </rPr>
      <t>报送日期：</t>
    </r>
    <r>
      <rPr>
        <sz val="18"/>
        <rFont val="Times New Roman"/>
        <charset val="134"/>
      </rPr>
      <t xml:space="preserve">2021 </t>
    </r>
    <r>
      <rPr>
        <sz val="18"/>
        <rFont val="方正仿宋简体"/>
        <charset val="134"/>
      </rPr>
      <t>年</t>
    </r>
    <r>
      <rPr>
        <sz val="18"/>
        <rFont val="Times New Roman"/>
        <charset val="134"/>
      </rPr>
      <t xml:space="preserve"> 3</t>
    </r>
    <r>
      <rPr>
        <sz val="18"/>
        <rFont val="方正仿宋简体"/>
        <charset val="134"/>
      </rPr>
      <t>月</t>
    </r>
    <r>
      <rPr>
        <sz val="18"/>
        <rFont val="Times New Roman"/>
        <charset val="134"/>
      </rPr>
      <t xml:space="preserve">15 </t>
    </r>
    <r>
      <rPr>
        <sz val="18"/>
        <rFont val="方正仿宋简体"/>
        <charset val="134"/>
      </rPr>
      <t>日</t>
    </r>
  </si>
  <si>
    <t>表1</t>
  </si>
  <si>
    <t>单位收支总表</t>
  </si>
  <si>
    <t>单位:万元</t>
  </si>
  <si>
    <t>收入</t>
  </si>
  <si>
    <t>支出</t>
  </si>
  <si>
    <t>项目</t>
  </si>
  <si>
    <t>2020年预算数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</si>
  <si>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</si>
  <si>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</si>
  <si>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</si>
  <si>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</si>
  <si>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</si>
  <si>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</si>
  <si>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</si>
  <si>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</si>
  <si>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</si>
  <si>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</si>
  <si>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</si>
  <si>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</si>
  <si>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</si>
  <si>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</si>
  <si>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</si>
  <si>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</si>
  <si>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</si>
  <si>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</si>
  <si>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</si>
  <si>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</si>
  <si>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</si>
  <si>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</si>
  <si>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</si>
  <si>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</si>
  <si>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</si>
  <si>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</si>
  <si>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</si>
  <si>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</si>
  <si>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</si>
  <si>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</si>
  <si>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</si>
  <si>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</si>
  <si>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</si>
  <si>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</si>
  <si>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二十九、灾害防治及应急管理支出</t>
  </si>
  <si>
    <t>本年收入合计</t>
  </si>
  <si>
    <t>本年支出合计</t>
  </si>
  <si>
    <t>七、用事业基金弥补收支差额</t>
  </si>
  <si>
    <t>二十九、事业单位结余分配</t>
  </si>
  <si>
    <t>八、上年结转</t>
  </si>
  <si>
    <t>其中：转入事业基金</t>
  </si>
  <si>
    <t>三十、结转下年</t>
  </si>
  <si>
    <t>收入总计</t>
  </si>
  <si>
    <t>支出总计</t>
  </si>
  <si>
    <t>表1-1</t>
  </si>
  <si>
    <t>单位预算收入总表</t>
  </si>
  <si>
    <t>单位：万元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</si>
  <si>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</si>
  <si>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</si>
  <si>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</si>
  <si>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</si>
  <si>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</si>
  <si>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</si>
  <si>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</si>
  <si>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</si>
  <si>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</si>
  <si>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</si>
  <si>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</si>
  <si>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</si>
  <si>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</si>
  <si>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</si>
  <si>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</si>
  <si>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</si>
  <si>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</si>
  <si>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</si>
  <si>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</si>
  <si>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</si>
  <si>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</si>
  <si>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</si>
  <si>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</si>
  <si>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</si>
  <si>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</si>
  <si>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29</t>
  </si>
  <si>
    <t>01</t>
  </si>
  <si>
    <t>771001</t>
  </si>
  <si>
    <t>行政运行</t>
  </si>
  <si>
    <t>99</t>
  </si>
  <si>
    <t>其他群众团体事务支出</t>
  </si>
  <si>
    <t>208</t>
  </si>
  <si>
    <t>05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</si>
  <si>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</si>
  <si>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</si>
  <si>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</si>
  <si>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</si>
  <si>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</si>
  <si>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</si>
  <si>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221</t>
  </si>
  <si>
    <t>住房公积金</t>
  </si>
  <si>
    <t>08</t>
  </si>
  <si>
    <t>死亡抚恤</t>
  </si>
  <si>
    <t>表1-2</t>
  </si>
  <si>
    <t>单位预算支出总表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</si>
  <si>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</si>
  <si>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</si>
  <si>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</si>
  <si>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</si>
  <si>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</si>
  <si>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</si>
  <si>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</si>
  <si>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</si>
  <si>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</si>
  <si>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</si>
  <si>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</si>
  <si>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</si>
  <si>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</si>
  <si>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>一般公共服务支出</t>
  </si>
  <si>
    <t>外交支出</t>
  </si>
  <si>
    <t>国防支出</t>
  </si>
  <si>
    <t>二、上年结转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</si>
  <si>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</si>
  <si>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</si>
  <si>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</si>
  <si>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</si>
  <si>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</si>
  <si>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</si>
  <si>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</si>
  <si>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</si>
  <si>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</si>
  <si>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</si>
  <si>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</si>
  <si>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</si>
  <si>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</si>
  <si>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</si>
  <si>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</si>
  <si>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</si>
  <si>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</si>
  <si>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</si>
  <si>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</si>
  <si>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</si>
  <si>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</si>
  <si>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</si>
  <si>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</si>
  <si>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</si>
  <si>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</si>
  <si>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灾害防治及应急管理支出</t>
  </si>
  <si>
    <t>二、结转下年</t>
  </si>
  <si>
    <t>表2-1</t>
  </si>
  <si>
    <t>财政拨款支出预算表（政府经济分类科目）</t>
  </si>
  <si>
    <t>总计</t>
  </si>
  <si>
    <t>当年财政拨款安排</t>
  </si>
  <si>
    <t>上年结转安排</t>
  </si>
  <si>
    <t>一般公共预算拨款</t>
  </si>
  <si>
    <t>国有资本经营预算安排</t>
  </si>
  <si>
    <t>上年财政拨款指标结转</t>
  </si>
  <si>
    <t>上年应返还额度结转</t>
  </si>
  <si>
    <t xml:space="preserve">  机关工资福利支出</t>
  </si>
  <si>
    <t>501</t>
  </si>
  <si>
    <t xml:space="preserve">    工资奖金津补贴</t>
  </si>
  <si>
    <t xml:space="preserve">    社会保障缴费</t>
  </si>
  <si>
    <t>03</t>
  </si>
  <si>
    <t xml:space="preserve">    住房公积金</t>
  </si>
  <si>
    <t xml:space="preserve">    其他工资福利支出</t>
  </si>
  <si>
    <t>···</t>
  </si>
  <si>
    <t xml:space="preserve">  机关商品和服务支出</t>
  </si>
  <si>
    <t>502</t>
  </si>
  <si>
    <t xml:space="preserve">    办公经费</t>
  </si>
  <si>
    <t xml:space="preserve">    商品和服务支出</t>
  </si>
  <si>
    <t>06</t>
  </si>
  <si>
    <t xml:space="preserve">    公务接待费</t>
  </si>
  <si>
    <t>公务用车运行维护费</t>
  </si>
  <si>
    <t xml:space="preserve">    其他商品和服务支出</t>
  </si>
  <si>
    <t xml:space="preserve">  机关资本性支出（一）</t>
  </si>
  <si>
    <t xml:space="preserve">  对事业单位经常性补助</t>
  </si>
  <si>
    <t>505</t>
  </si>
  <si>
    <t xml:space="preserve">    工资福利支出</t>
  </si>
  <si>
    <t xml:space="preserve">  对个人和家庭的补助</t>
  </si>
  <si>
    <t>509</t>
  </si>
  <si>
    <t xml:space="preserve">    生活补助</t>
  </si>
  <si>
    <t xml:space="preserve">    独子费</t>
  </si>
  <si>
    <t>表3</t>
  </si>
  <si>
    <t>一般公共预算支出预算表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</si>
  <si>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</si>
  <si>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</si>
  <si>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</si>
  <si>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</si>
  <si>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</si>
  <si>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</si>
  <si>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</si>
  <si>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</si>
  <si>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</si>
  <si>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</si>
  <si>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</si>
  <si>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</si>
  <si>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</si>
  <si>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</si>
  <si>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</si>
  <si>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</si>
  <si>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</si>
  <si>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</si>
  <si>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</si>
  <si>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</si>
  <si>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</si>
  <si>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</si>
  <si>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</si>
  <si>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</si>
  <si>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</si>
  <si>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</si>
  <si>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</si>
  <si>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</si>
  <si>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</si>
  <si>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</si>
  <si>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</si>
  <si>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</si>
  <si>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</si>
  <si>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</si>
  <si>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</si>
  <si>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</si>
  <si>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</si>
  <si>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</si>
  <si>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</si>
  <si>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</si>
  <si>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</si>
  <si>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</si>
  <si>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</si>
  <si>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</si>
  <si>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</si>
  <si>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</si>
  <si>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</si>
  <si>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</si>
  <si>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</si>
  <si>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</si>
  <si>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</si>
  <si>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</si>
  <si>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</si>
  <si>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</si>
  <si>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</si>
  <si>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</si>
  <si>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</si>
  <si>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</si>
  <si>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</si>
  <si>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</si>
  <si>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</si>
  <si>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</si>
  <si>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</si>
  <si>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</si>
  <si>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</si>
  <si>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</si>
  <si>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</si>
  <si>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</si>
  <si>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</si>
  <si>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</si>
  <si>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</si>
  <si>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</si>
  <si>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</si>
  <si>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</si>
  <si>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</si>
  <si>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</si>
  <si>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</si>
  <si>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</si>
  <si>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</si>
  <si>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</si>
  <si>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</si>
  <si>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</si>
  <si>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</si>
  <si>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</si>
  <si>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</si>
  <si>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</si>
  <si>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</si>
  <si>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</si>
  <si>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</si>
  <si>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对民间非营利性组织和群众性自治组织补助</t>
  </si>
  <si>
    <t>表3-1</t>
  </si>
  <si>
    <t>一般公共预算基本支出预算表</t>
  </si>
  <si>
    <t>经济分类科目</t>
  </si>
  <si>
    <t>人员经费</t>
  </si>
  <si>
    <t>公用经费</t>
  </si>
  <si>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合计</t>
    </r>
  </si>
  <si>
    <t>表3-2</t>
  </si>
  <si>
    <t>一般公共预算项目支出预算表</t>
  </si>
  <si>
    <t>单位名称（项目）</t>
  </si>
  <si>
    <t>上争外引工作经费</t>
  </si>
  <si>
    <t>惠民帮扶大厅水电、宽带网络、保安保洁运行费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</si>
  <si>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</si>
  <si>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</si>
  <si>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</si>
  <si>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</si>
  <si>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</si>
  <si>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</si>
  <si>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</si>
  <si>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</si>
  <si>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</si>
  <si>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</si>
  <si>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/>
  </si>
  <si>
    <t>本年政府性基金预算支出</t>
  </si>
  <si>
    <t>表4-1</t>
  </si>
  <si>
    <t>政府性基金“三公”经费支出预算表</t>
  </si>
  <si>
    <t>表5</t>
  </si>
  <si>
    <t>国有资本经营预算支出预算表</t>
  </si>
  <si>
    <t>本年国有资本经营预算支出</t>
  </si>
  <si>
    <t>部门预算项目绩效目标申报表（2021年度）</t>
  </si>
  <si>
    <t>金额单位：万元</t>
  </si>
  <si>
    <t>项目名称</t>
  </si>
  <si>
    <t>预算数</t>
  </si>
  <si>
    <t>年度目标</t>
  </si>
  <si>
    <t>一级指标</t>
  </si>
  <si>
    <t>二级指标</t>
  </si>
  <si>
    <t>三级指标</t>
  </si>
  <si>
    <t>指标
性质</t>
  </si>
  <si>
    <t>指标值</t>
  </si>
  <si>
    <t>度量
单位</t>
  </si>
  <si>
    <t>权重</t>
  </si>
  <si>
    <t>指  标
方向性</t>
  </si>
  <si>
    <t>组织建设</t>
  </si>
  <si>
    <t xml:space="preserve">  目标1：组织职工群众参与国家和社会事务管理。
 目标2：巩固深化厂务公开民主管理工作，扎实推进工资集体协商。</t>
  </si>
  <si>
    <t>产出指标</t>
  </si>
  <si>
    <t>数量指标</t>
  </si>
  <si>
    <t>实现园区企业建会率和职工入会率达到90%以上，签订工资集体协商企业数1600家左右。</t>
  </si>
  <si>
    <t>≥</t>
  </si>
  <si>
    <t>个</t>
  </si>
  <si>
    <t>正向指标</t>
  </si>
  <si>
    <t>质量指标</t>
  </si>
  <si>
    <t>资金使用合理性</t>
  </si>
  <si>
    <t>定性</t>
  </si>
  <si>
    <t>合理</t>
  </si>
  <si>
    <t>时效指标</t>
  </si>
  <si>
    <t>12月前按时完成任务</t>
  </si>
  <si>
    <t>及时</t>
  </si>
  <si>
    <t>满意度指标</t>
  </si>
  <si>
    <t>服务对象满意度指标</t>
  </si>
  <si>
    <t>企业职工满意率</t>
  </si>
  <si>
    <t>%</t>
  </si>
  <si>
    <t>效益指标</t>
  </si>
  <si>
    <t>社会效益指标</t>
  </si>
  <si>
    <t>服务保障，展示形象，扩大工会影响力。</t>
  </si>
  <si>
    <t>成本指标</t>
  </si>
  <si>
    <t>经济成本指标</t>
  </si>
  <si>
    <t>支出/预算</t>
  </si>
  <si>
    <t>≤</t>
  </si>
  <si>
    <t>反向指标</t>
  </si>
  <si>
    <t>维权帮扶</t>
  </si>
  <si>
    <t xml:space="preserve"> 目标1：以保障公务出行、降低行政成本、推进节约型机关建设为目的,合理租赁公车。
 目标2：加大对职工的维权、帮扶力度，切实维护广大职工的合法权益。
 </t>
  </si>
  <si>
    <t>到基层工会督导工作，到各镇开展“四送”、脱贫攻坚等活动</t>
  </si>
  <si>
    <r>
      <rPr>
        <sz val="9"/>
        <rFont val="宋体"/>
        <charset val="134"/>
      </rPr>
      <t>人</t>
    </r>
    <r>
      <rPr>
        <sz val="9"/>
        <rFont val="Microsoft YaHei"/>
        <charset val="134"/>
      </rPr>
      <t>·</t>
    </r>
    <r>
      <rPr>
        <sz val="9"/>
        <rFont val="宋体"/>
        <charset val="134"/>
      </rPr>
      <t>次</t>
    </r>
  </si>
  <si>
    <t>按期完成率</t>
  </si>
  <si>
    <t>上级检查过关率</t>
  </si>
  <si>
    <t>救助职工满意率</t>
  </si>
  <si>
    <t>经济效益指标</t>
  </si>
  <si>
    <t>帮扶职工（群众）收入年收入增长率</t>
  </si>
  <si>
    <t>宣传引导</t>
  </si>
  <si>
    <t xml:space="preserve">  目标1：积极引导广大职工参加建设与改革，完成经济和社会科学发展。
 目标2: 深入开展“中国梦•劳动美”主题宣教活动，加强对工会工作的宣传。</t>
  </si>
  <si>
    <t>完成上争外引任务</t>
  </si>
  <si>
    <t>万元</t>
  </si>
  <si>
    <t>财政拨款占支出总成本比重</t>
  </si>
  <si>
    <t>=</t>
  </si>
  <si>
    <t>按期</t>
  </si>
  <si>
    <t>群众满意度</t>
  </si>
  <si>
    <t>指长期营造良好政治风气</t>
  </si>
  <si>
    <t>良好</t>
  </si>
  <si>
    <t>教育培训</t>
  </si>
  <si>
    <t xml:space="preserve">  目标1：认真组织召开全委会、经审会、工会干部会等会议
 目标2：深入推进劳动技能竞赛</t>
  </si>
  <si>
    <t>组织全委会、经审会、工会干部会等会议</t>
  </si>
  <si>
    <t>场次</t>
  </si>
  <si>
    <t>提升工会干部业务水平</t>
  </si>
  <si>
    <t>增强工会组织的凝聚力</t>
  </si>
  <si>
    <t>参训职工满意率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</si>
</sst>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"/>
    <numFmt numFmtId="177" formatCode="0.00_ "/>
    <numFmt numFmtId="178" formatCode="###,###,###,##0.00"/>
    <numFmt numFmtId="179" formatCode="###,###,###,##0"/>
    <numFmt numFmtId="180" formatCode="###0.0000"/>
    <numFmt numFmtId="181" formatCode="&quot;\&quot;#,##0.00_);\(&quot;\&quot;#,##0.00\)"/>
    <numFmt numFmtId="182" formatCode="#,##0.0000"/>
  </numFmts>
  <fonts count="53">
    <font>
      <sz val="9"/>
      <color indexed="8"/>
      <name val="宋体"/>
      <charset val="134"/>
    </font>
    <font>
      <sz val="11"/>
      <color indexed="8"/>
      <name val="宋体"/>
      <charset val="1"/>
      <scheme val="minor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indexed="8"/>
      <name val="宋体"/>
      <charset val="1"/>
      <scheme val="minor"/>
    </font>
    <font>
      <sz val="12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0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方正小标宋简体"/>
      <charset val="134"/>
    </font>
    <font>
      <b/>
      <sz val="48"/>
      <name val="Times New Roman"/>
      <charset val="134"/>
    </font>
    <font>
      <sz val="18"/>
      <name val="宋体"/>
      <charset val="134"/>
    </font>
    <font>
      <sz val="18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Microsoft YaHei"/>
      <charset val="134"/>
    </font>
    <font>
      <b/>
      <sz val="48"/>
      <name val="方正小标宋简体"/>
      <charset val="134"/>
    </font>
    <font>
      <sz val="18"/>
      <name val="方正仿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31" applyNumberFormat="0" applyAlignment="0" applyProtection="0">
      <alignment vertical="center"/>
    </xf>
    <xf numFmtId="0" fontId="40" fillId="6" borderId="32" applyNumberFormat="0" applyAlignment="0" applyProtection="0">
      <alignment vertical="center"/>
    </xf>
    <xf numFmtId="0" fontId="41" fillId="6" borderId="31" applyNumberFormat="0" applyAlignment="0" applyProtection="0">
      <alignment vertical="center"/>
    </xf>
    <xf numFmtId="0" fontId="42" fillId="7" borderId="33" applyNumberFormat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49" fillId="0" borderId="0">
      <alignment vertical="center"/>
    </xf>
  </cellStyleXfs>
  <cellXfs count="199">
    <xf numFmtId="0" fontId="0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6" fillId="0" borderId="7" xfId="49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/>
    </xf>
    <xf numFmtId="1" fontId="9" fillId="0" borderId="0" xfId="0" applyNumberFormat="1" applyFont="1" applyFill="1" applyAlignment="1"/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>
      <alignment horizontal="right"/>
    </xf>
    <xf numFmtId="0" fontId="6" fillId="0" borderId="10" xfId="0" applyNumberFormat="1" applyFont="1" applyFill="1" applyBorder="1" applyAlignment="1">
      <alignment horizontal="centerContinuous" vertical="center"/>
    </xf>
    <xf numFmtId="0" fontId="6" fillId="0" borderId="11" xfId="0" applyNumberFormat="1" applyFont="1" applyFill="1" applyBorder="1" applyAlignment="1">
      <alignment horizontal="centerContinuous" vertical="center"/>
    </xf>
    <xf numFmtId="0" fontId="6" fillId="0" borderId="12" xfId="0" applyNumberFormat="1" applyFont="1" applyFill="1" applyBorder="1" applyAlignment="1">
      <alignment horizontal="centerContinuous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>
      <alignment horizontal="centerContinuous" vertical="center"/>
    </xf>
    <xf numFmtId="1" fontId="6" fillId="0" borderId="7" xfId="0" applyNumberFormat="1" applyFont="1" applyFill="1" applyBorder="1" applyAlignment="1">
      <alignment horizontal="centerContinuous" vertical="center"/>
    </xf>
    <xf numFmtId="1" fontId="6" fillId="0" borderId="13" xfId="0" applyNumberFormat="1" applyFont="1" applyFill="1" applyBorder="1" applyAlignment="1">
      <alignment horizontal="centerContinuous" vertical="center"/>
    </xf>
    <xf numFmtId="1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vertical="center" wrapText="1"/>
    </xf>
    <xf numFmtId="176" fontId="6" fillId="0" borderId="7" xfId="0" applyNumberFormat="1" applyFont="1" applyFill="1" applyBorder="1" applyAlignment="1" applyProtection="1">
      <alignment vertical="center" wrapText="1"/>
    </xf>
    <xf numFmtId="176" fontId="6" fillId="0" borderId="16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12" fillId="0" borderId="0" xfId="0" applyNumberFormat="1" applyFont="1" applyFill="1" applyAlignment="1" applyProtection="1">
      <alignment vertical="center" wrapText="1"/>
    </xf>
    <xf numFmtId="0" fontId="5" fillId="0" borderId="0" xfId="0" applyNumberFormat="1" applyFont="1" applyFill="1" applyAlignment="1" applyProtection="1">
      <alignment vertical="center" wrapText="1"/>
    </xf>
    <xf numFmtId="0" fontId="0" fillId="0" borderId="0" xfId="0" applyNumberFormat="1" applyFont="1" applyFill="1" applyAlignment="1"/>
    <xf numFmtId="0" fontId="13" fillId="0" borderId="0" xfId="0" applyNumberFormat="1" applyFont="1" applyFill="1" applyAlignment="1"/>
    <xf numFmtId="0" fontId="6" fillId="0" borderId="0" xfId="0" applyNumberFormat="1" applyFont="1" applyFill="1" applyAlignment="1" applyProtection="1">
      <alignment vertical="center"/>
    </xf>
    <xf numFmtId="1" fontId="9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centerContinuous" vertical="center"/>
    </xf>
    <xf numFmtId="0" fontId="11" fillId="0" borderId="0" xfId="0" applyNumberFormat="1" applyFont="1" applyFill="1" applyAlignment="1">
      <alignment horizontal="right" vertical="center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Continuous" vertical="center"/>
    </xf>
    <xf numFmtId="0" fontId="6" fillId="0" borderId="9" xfId="0" applyNumberFormat="1" applyFont="1" applyFill="1" applyBorder="1" applyAlignment="1" applyProtection="1">
      <alignment horizontal="centerContinuous" vertical="center"/>
    </xf>
    <xf numFmtId="1" fontId="6" fillId="0" borderId="10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0" fontId="14" fillId="0" borderId="7" xfId="0" applyNumberFormat="1" applyFont="1" applyFill="1" applyBorder="1" applyAlignment="1"/>
    <xf numFmtId="0" fontId="15" fillId="0" borderId="7" xfId="0" applyNumberFormat="1" applyFont="1" applyFill="1" applyBorder="1" applyAlignment="1">
      <alignment horizontal="centerContinuous" vertical="center"/>
    </xf>
    <xf numFmtId="1" fontId="16" fillId="0" borderId="7" xfId="0" applyNumberFormat="1" applyFont="1" applyFill="1" applyBorder="1" applyAlignment="1"/>
    <xf numFmtId="0" fontId="15" fillId="0" borderId="7" xfId="0" applyNumberFormat="1" applyFont="1" applyFill="1" applyBorder="1" applyAlignment="1"/>
    <xf numFmtId="0" fontId="14" fillId="0" borderId="7" xfId="0" applyNumberFormat="1" applyFont="1" applyFill="1" applyBorder="1" applyAlignment="1">
      <alignment horizontal="centerContinuous" vertical="center"/>
    </xf>
    <xf numFmtId="0" fontId="17" fillId="0" borderId="7" xfId="0" applyNumberFormat="1" applyFont="1" applyFill="1" applyBorder="1" applyAlignment="1">
      <alignment horizontal="centerContinuous" vertical="center"/>
    </xf>
    <xf numFmtId="1" fontId="16" fillId="0" borderId="7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Alignment="1"/>
    <xf numFmtId="1" fontId="6" fillId="0" borderId="0" xfId="0" applyNumberFormat="1" applyFont="1" applyFill="1" applyAlignment="1">
      <alignment vertical="center"/>
    </xf>
    <xf numFmtId="1" fontId="16" fillId="0" borderId="0" xfId="0" applyNumberFormat="1" applyFont="1" applyFill="1" applyBorder="1" applyAlignment="1"/>
    <xf numFmtId="1" fontId="9" fillId="0" borderId="0" xfId="0" applyNumberFormat="1" applyFont="1" applyFill="1" applyAlignment="1">
      <alignment horizontal="center"/>
    </xf>
    <xf numFmtId="0" fontId="14" fillId="0" borderId="7" xfId="0" applyNumberFormat="1" applyFont="1" applyFill="1" applyBorder="1" applyAlignment="1">
      <alignment horizontal="left"/>
    </xf>
    <xf numFmtId="176" fontId="6" fillId="0" borderId="16" xfId="0" applyNumberFormat="1" applyFont="1" applyFill="1" applyBorder="1" applyAlignment="1" applyProtection="1">
      <alignment horizontal="center" vertical="center" wrapText="1"/>
    </xf>
    <xf numFmtId="176" fontId="6" fillId="0" borderId="13" xfId="0" applyNumberFormat="1" applyFont="1" applyFill="1" applyBorder="1" applyAlignment="1" applyProtection="1">
      <alignment horizontal="center" vertical="center" wrapText="1"/>
    </xf>
    <xf numFmtId="176" fontId="18" fillId="0" borderId="7" xfId="0" applyNumberFormat="1" applyFont="1" applyFill="1" applyBorder="1" applyAlignment="1" applyProtection="1">
      <alignment horizontal="center" vertical="center" wrapText="1"/>
    </xf>
    <xf numFmtId="176" fontId="6" fillId="0" borderId="19" xfId="0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Fill="1" applyAlignment="1">
      <alignment horizontal="center" vertical="center"/>
    </xf>
    <xf numFmtId="1" fontId="19" fillId="0" borderId="0" xfId="0" applyNumberFormat="1" applyFont="1" applyFill="1" applyAlignment="1"/>
    <xf numFmtId="49" fontId="11" fillId="0" borderId="7" xfId="0" applyNumberFormat="1" applyFont="1" applyFill="1" applyBorder="1" applyAlignment="1" applyProtection="1">
      <alignment vertical="center" wrapText="1"/>
    </xf>
    <xf numFmtId="49" fontId="11" fillId="0" borderId="17" xfId="0" applyNumberFormat="1" applyFont="1" applyFill="1" applyBorder="1" applyAlignment="1" applyProtection="1">
      <alignment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177" fontId="6" fillId="0" borderId="7" xfId="0" applyNumberFormat="1" applyFont="1" applyFill="1" applyBorder="1" applyAlignment="1" applyProtection="1">
      <alignment horizontal="center" vertical="center"/>
    </xf>
    <xf numFmtId="177" fontId="20" fillId="0" borderId="7" xfId="53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Alignment="1"/>
    <xf numFmtId="0" fontId="20" fillId="0" borderId="7" xfId="53" applyFont="1" applyFill="1" applyBorder="1" applyAlignment="1">
      <alignment horizontal="left" vertical="center" wrapText="1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/>
    <xf numFmtId="1" fontId="19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 applyProtection="1">
      <alignment horizontal="centerContinuous" vertical="center"/>
    </xf>
    <xf numFmtId="0" fontId="22" fillId="0" borderId="0" xfId="0" applyNumberFormat="1" applyFont="1" applyFill="1" applyAlignment="1" applyProtection="1">
      <alignment horizontal="centerContinuous" vertical="center"/>
    </xf>
    <xf numFmtId="0" fontId="6" fillId="0" borderId="10" xfId="0" applyNumberFormat="1" applyFont="1" applyFill="1" applyBorder="1" applyAlignment="1" applyProtection="1">
      <alignment horizontal="centerContinuous" vertical="center"/>
    </xf>
    <xf numFmtId="0" fontId="6" fillId="0" borderId="12" xfId="0" applyNumberFormat="1" applyFont="1" applyFill="1" applyBorder="1" applyAlignment="1" applyProtection="1">
      <alignment horizontal="centerContinuous" vertical="center"/>
    </xf>
    <xf numFmtId="1" fontId="6" fillId="0" borderId="17" xfId="0" applyNumberFormat="1" applyFont="1" applyFill="1" applyBorder="1" applyAlignment="1">
      <alignment horizontal="centerContinuous" vertical="center"/>
    </xf>
    <xf numFmtId="1" fontId="6" fillId="0" borderId="7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1" fontId="6" fillId="0" borderId="7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>
      <alignment horizontal="left" vertical="center" wrapText="1"/>
    </xf>
    <xf numFmtId="1" fontId="19" fillId="0" borderId="19" xfId="0" applyNumberFormat="1" applyFont="1" applyFill="1" applyBorder="1" applyAlignment="1" applyProtection="1">
      <alignment horizontal="left" vertical="center"/>
    </xf>
    <xf numFmtId="0" fontId="19" fillId="0" borderId="7" xfId="0" applyNumberFormat="1" applyFont="1" applyFill="1" applyBorder="1" applyAlignment="1" applyProtection="1">
      <alignment horizontal="left" vertical="center" wrapText="1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1" fontId="21" fillId="0" borderId="0" xfId="0" applyNumberFormat="1" applyFont="1" applyFill="1" applyAlignment="1">
      <alignment horizontal="left"/>
    </xf>
    <xf numFmtId="49" fontId="11" fillId="3" borderId="7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vertical="center" wrapText="1"/>
    </xf>
    <xf numFmtId="1" fontId="19" fillId="0" borderId="0" xfId="0" applyNumberFormat="1" applyFont="1" applyFill="1" applyAlignment="1">
      <alignment horizontal="left" vertical="center"/>
    </xf>
    <xf numFmtId="1" fontId="11" fillId="3" borderId="16" xfId="0" applyNumberFormat="1" applyFont="1" applyFill="1" applyBorder="1" applyAlignment="1" applyProtection="1">
      <alignment horizontal="left" vertical="center" wrapText="1"/>
    </xf>
    <xf numFmtId="1" fontId="19" fillId="0" borderId="7" xfId="0" applyNumberFormat="1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/>
    <xf numFmtId="0" fontId="0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178" fontId="6" fillId="0" borderId="22" xfId="0" applyNumberFormat="1" applyFont="1" applyBorder="1" applyAlignment="1">
      <alignment horizontal="right" vertical="center" wrapText="1"/>
    </xf>
    <xf numFmtId="49" fontId="11" fillId="3" borderId="16" xfId="0" applyNumberFormat="1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 applyProtection="1">
      <alignment vertical="center" wrapText="1"/>
    </xf>
    <xf numFmtId="178" fontId="6" fillId="0" borderId="23" xfId="0" applyNumberFormat="1" applyFont="1" applyBorder="1" applyAlignment="1">
      <alignment horizontal="right" vertical="center" wrapText="1"/>
    </xf>
    <xf numFmtId="178" fontId="0" fillId="3" borderId="7" xfId="0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horizontal="right" vertical="center" wrapText="1"/>
    </xf>
    <xf numFmtId="179" fontId="6" fillId="0" borderId="21" xfId="0" applyNumberFormat="1" applyFont="1" applyBorder="1" applyAlignment="1">
      <alignment horizontal="right" vertical="center" wrapText="1"/>
    </xf>
    <xf numFmtId="49" fontId="21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0" fillId="0" borderId="7" xfId="0" applyNumberFormat="1" applyFont="1" applyFill="1" applyBorder="1" applyAlignment="1" applyProtection="1">
      <alignment vertical="center"/>
    </xf>
    <xf numFmtId="177" fontId="6" fillId="0" borderId="21" xfId="0" applyNumberFormat="1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178" fontId="6" fillId="0" borderId="25" xfId="0" applyNumberFormat="1" applyFont="1" applyBorder="1" applyAlignment="1">
      <alignment horizontal="right" vertical="center" wrapText="1"/>
    </xf>
    <xf numFmtId="178" fontId="6" fillId="0" borderId="21" xfId="0" applyNumberFormat="1" applyFont="1" applyBorder="1" applyAlignment="1">
      <alignment horizontal="right" vertical="center" wrapText="1"/>
    </xf>
    <xf numFmtId="178" fontId="6" fillId="0" borderId="7" xfId="0" applyNumberFormat="1" applyFont="1" applyBorder="1" applyAlignment="1">
      <alignment horizontal="right" vertical="center" wrapText="1"/>
    </xf>
    <xf numFmtId="178" fontId="0" fillId="3" borderId="7" xfId="0" applyNumberFormat="1" applyFill="1" applyBorder="1" applyAlignment="1">
      <alignment vertical="center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Alignment="1" applyProtection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177" fontId="6" fillId="0" borderId="26" xfId="0" applyNumberFormat="1" applyFont="1" applyBorder="1" applyAlignment="1">
      <alignment horizontal="right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49" fontId="6" fillId="0" borderId="21" xfId="0" applyNumberFormat="1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177" fontId="6" fillId="0" borderId="27" xfId="0" applyNumberFormat="1" applyFont="1" applyBorder="1" applyAlignment="1">
      <alignment horizontal="right" vertical="center" wrapText="1"/>
    </xf>
    <xf numFmtId="177" fontId="6" fillId="0" borderId="22" xfId="0" applyNumberFormat="1" applyFont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77" fontId="6" fillId="0" borderId="7" xfId="0" applyNumberFormat="1" applyFont="1" applyBorder="1" applyAlignment="1">
      <alignment horizontal="right" vertical="center" wrapText="1"/>
    </xf>
    <xf numFmtId="0" fontId="0" fillId="0" borderId="7" xfId="0" applyNumberFormat="1" applyFont="1" applyFill="1" applyBorder="1" applyAlignment="1" applyProtection="1"/>
    <xf numFmtId="177" fontId="0" fillId="0" borderId="7" xfId="0" applyNumberFormat="1" applyFont="1" applyFill="1" applyBorder="1" applyAlignment="1" applyProtection="1"/>
    <xf numFmtId="0" fontId="6" fillId="0" borderId="26" xfId="0" applyFont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>
      <alignment horizontal="centerContinuous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 applyProtection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 applyProtection="1">
      <alignment horizontal="center" vertical="center" wrapText="1"/>
    </xf>
    <xf numFmtId="2" fontId="19" fillId="0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/>
    </xf>
    <xf numFmtId="0" fontId="6" fillId="0" borderId="13" xfId="0" applyNumberFormat="1" applyFont="1" applyFill="1" applyBorder="1" applyAlignment="1">
      <alignment horizontal="centerContinuous" vertical="center"/>
    </xf>
    <xf numFmtId="176" fontId="6" fillId="0" borderId="15" xfId="0" applyNumberFormat="1" applyFont="1" applyFill="1" applyBorder="1" applyAlignment="1" applyProtection="1">
      <alignment horizontal="center" vertical="center" wrapText="1"/>
    </xf>
    <xf numFmtId="2" fontId="6" fillId="0" borderId="15" xfId="0" applyNumberFormat="1" applyFont="1" applyFill="1" applyBorder="1" applyAlignment="1" applyProtection="1">
      <alignment horizontal="center" vertical="center" wrapText="1"/>
    </xf>
    <xf numFmtId="176" fontId="19" fillId="0" borderId="13" xfId="0" applyNumberFormat="1" applyFont="1" applyFill="1" applyBorder="1" applyAlignment="1" applyProtection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vertical="center" wrapText="1"/>
    </xf>
    <xf numFmtId="180" fontId="6" fillId="0" borderId="13" xfId="0" applyNumberFormat="1" applyFont="1" applyFill="1" applyBorder="1" applyAlignment="1" applyProtection="1">
      <alignment vertical="center" wrapText="1"/>
    </xf>
    <xf numFmtId="180" fontId="9" fillId="0" borderId="0" xfId="0" applyNumberFormat="1" applyFont="1" applyFill="1" applyAlignment="1"/>
    <xf numFmtId="1" fontId="9" fillId="0" borderId="7" xfId="0" applyNumberFormat="1" applyFont="1" applyFill="1" applyBorder="1" applyAlignment="1">
      <alignment horizontal="centerContinuous" vertical="center"/>
    </xf>
    <xf numFmtId="181" fontId="6" fillId="0" borderId="7" xfId="0" applyNumberFormat="1" applyFont="1" applyFill="1" applyBorder="1" applyAlignment="1" applyProtection="1">
      <alignment horizontal="center" vertical="center" wrapText="1"/>
    </xf>
    <xf numFmtId="181" fontId="6" fillId="0" borderId="14" xfId="0" applyNumberFormat="1" applyFont="1" applyFill="1" applyBorder="1" applyAlignment="1" applyProtection="1">
      <alignment horizontal="center" vertical="center" wrapText="1"/>
    </xf>
    <xf numFmtId="177" fontId="21" fillId="0" borderId="7" xfId="0" applyNumberFormat="1" applyFont="1" applyFill="1" applyBorder="1" applyAlignment="1" applyProtection="1">
      <alignment horizontal="center" vertical="center" wrapText="1"/>
    </xf>
    <xf numFmtId="176" fontId="19" fillId="0" borderId="7" xfId="0" applyNumberFormat="1" applyFont="1" applyFill="1" applyBorder="1" applyAlignment="1" applyProtection="1">
      <alignment horizontal="center" vertical="center" wrapText="1"/>
    </xf>
    <xf numFmtId="176" fontId="19" fillId="0" borderId="16" xfId="0" applyNumberFormat="1" applyFont="1" applyFill="1" applyBorder="1" applyAlignment="1" applyProtection="1">
      <alignment horizontal="center" vertical="center" wrapText="1"/>
    </xf>
    <xf numFmtId="2" fontId="9" fillId="0" borderId="0" xfId="0" applyNumberFormat="1" applyFont="1" applyFill="1" applyAlignment="1"/>
    <xf numFmtId="0" fontId="24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right" vertical="center"/>
    </xf>
    <xf numFmtId="176" fontId="6" fillId="0" borderId="21" xfId="0" applyNumberFormat="1" applyFont="1" applyBorder="1" applyAlignment="1">
      <alignment horizontal="right" vertical="center" wrapText="1"/>
    </xf>
    <xf numFmtId="0" fontId="6" fillId="0" borderId="24" xfId="0" applyFont="1" applyBorder="1" applyAlignment="1">
      <alignment horizontal="left" vertical="center" wrapText="1"/>
    </xf>
    <xf numFmtId="1" fontId="25" fillId="0" borderId="0" xfId="0" applyNumberFormat="1" applyFont="1" applyFill="1" applyAlignment="1"/>
    <xf numFmtId="182" fontId="26" fillId="0" borderId="0" xfId="0" applyNumberFormat="1" applyFont="1" applyFill="1" applyAlignment="1" applyProtection="1">
      <alignment horizontal="center" vertical="top"/>
    </xf>
    <xf numFmtId="1" fontId="27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>
      <alignment vertical="center"/>
    </xf>
    <xf numFmtId="1" fontId="28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10 2" xfId="51"/>
    <cellStyle name="常规 2 4" xfId="52"/>
    <cellStyle name="常规 3" xfId="53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9"/>
  <sheetViews>
    <sheetView tabSelected="1" zoomScaleSheetLayoutView="60" workbookViewId="0">
      <selection activeCell="A7" sqref="A7"/>
    </sheetView>
  </sheetViews>
  <sheetFormatPr defaultColWidth="9.16666666666667" defaultRowHeight="15.6"/>
  <cols>
    <col min="1" max="1" width="163.833333333333" style="22" customWidth="1"/>
    <col min="2" max="16384" width="9.16666666666667" style="22"/>
  </cols>
  <sheetData>
    <row r="1" spans="1:1">
      <c r="A1" s="193"/>
    </row>
    <row r="3" ht="63.75" customHeight="1" spans="1:1">
      <c r="A3" s="194" t="s">
        <v>0</v>
      </c>
    </row>
    <row r="4" ht="107.25" customHeight="1" spans="1:1">
      <c r="A4" s="195" t="s">
        <v>1</v>
      </c>
    </row>
    <row r="5" ht="409.5" hidden="1" customHeight="1" spans="1:1">
      <c r="A5" s="196">
        <v>3.63797880709171e-12</v>
      </c>
    </row>
    <row r="6" ht="22.2" spans="1:1">
      <c r="A6" s="197"/>
    </row>
    <row r="7" ht="57" customHeight="1" spans="1:1">
      <c r="A7" s="197"/>
    </row>
    <row r="8" ht="78" customHeight="1"/>
    <row r="9" ht="82.5" customHeight="1" spans="1:1">
      <c r="A9" s="198" t="s">
        <v>2</v>
      </c>
    </row>
  </sheetData>
  <pageMargins left="0.75" right="0.75" top="1" bottom="1" header="0.5" footer="0.5"/>
  <pageSetup paperSize="9" fitToWidth="0" orientation="portrait" useFirstPageNumber="1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zoomScaleSheetLayoutView="60" workbookViewId="0">
      <selection activeCell="D14" sqref="D14"/>
    </sheetView>
  </sheetViews>
  <sheetFormatPr defaultColWidth="9.16666666666667" defaultRowHeight="12.75" customHeight="1"/>
  <cols>
    <col min="1" max="1" width="20.1666666666667" style="22" customWidth="1"/>
    <col min="2" max="2" width="23.78125" style="22" customWidth="1"/>
    <col min="3" max="8" width="21" style="22" customWidth="1"/>
    <col min="9" max="9" width="8.66666666666667" style="22" customWidth="1"/>
    <col min="10" max="16384" width="9.16666666666667" style="22"/>
  </cols>
  <sheetData>
    <row r="1" ht="20.1" customHeight="1" spans="1:9">
      <c r="A1" s="57"/>
      <c r="B1" s="57"/>
      <c r="C1" s="57"/>
      <c r="D1" s="57"/>
      <c r="E1" s="58"/>
      <c r="F1" s="57"/>
      <c r="G1" s="57"/>
      <c r="H1" s="59" t="s">
        <v>282</v>
      </c>
      <c r="I1" s="78"/>
    </row>
    <row r="2" ht="25.5" customHeight="1" spans="1:9">
      <c r="A2" s="25" t="s">
        <v>283</v>
      </c>
      <c r="B2" s="25"/>
      <c r="C2" s="25"/>
      <c r="D2" s="25"/>
      <c r="E2" s="25"/>
      <c r="F2" s="25"/>
      <c r="G2" s="25"/>
      <c r="H2" s="25"/>
      <c r="I2" s="78"/>
    </row>
    <row r="3" ht="20.1" customHeight="1" spans="1:9">
      <c r="A3" s="27"/>
      <c r="B3" s="23"/>
      <c r="C3" s="23"/>
      <c r="D3" s="23"/>
      <c r="E3" s="23"/>
      <c r="F3" s="23"/>
      <c r="G3" s="23"/>
      <c r="H3" s="28" t="s">
        <v>56</v>
      </c>
      <c r="I3" s="78"/>
    </row>
    <row r="4" ht="20.1" customHeight="1" spans="1:9">
      <c r="A4" s="37" t="s">
        <v>284</v>
      </c>
      <c r="B4" s="37" t="s">
        <v>285</v>
      </c>
      <c r="C4" s="32" t="s">
        <v>286</v>
      </c>
      <c r="D4" s="32"/>
      <c r="E4" s="32"/>
      <c r="F4" s="32"/>
      <c r="G4" s="32"/>
      <c r="H4" s="32"/>
      <c r="I4" s="78"/>
    </row>
    <row r="5" ht="20.1" customHeight="1" spans="1:9">
      <c r="A5" s="37"/>
      <c r="B5" s="37"/>
      <c r="C5" s="60" t="s">
        <v>58</v>
      </c>
      <c r="D5" s="61" t="s">
        <v>213</v>
      </c>
      <c r="E5" s="62" t="s">
        <v>287</v>
      </c>
      <c r="F5" s="63"/>
      <c r="G5" s="63"/>
      <c r="H5" s="64" t="s">
        <v>218</v>
      </c>
      <c r="I5" s="78"/>
    </row>
    <row r="6" ht="33.75" customHeight="1" spans="1:9">
      <c r="A6" s="42"/>
      <c r="B6" s="42"/>
      <c r="C6" s="65"/>
      <c r="D6" s="43"/>
      <c r="E6" s="66" t="s">
        <v>73</v>
      </c>
      <c r="F6" s="67" t="s">
        <v>288</v>
      </c>
      <c r="G6" s="68" t="s">
        <v>289</v>
      </c>
      <c r="H6" s="69"/>
      <c r="I6" s="78"/>
    </row>
    <row r="7" s="81" customFormat="1" ht="20.1" customHeight="1" spans="1:9">
      <c r="A7" s="82">
        <v>771001</v>
      </c>
      <c r="B7" s="71" t="s">
        <v>0</v>
      </c>
      <c r="C7" s="83">
        <f>D7+E7+H7</f>
        <v>3.5</v>
      </c>
      <c r="D7" s="84">
        <v>0</v>
      </c>
      <c r="E7" s="84">
        <f>F7+G7</f>
        <v>2</v>
      </c>
      <c r="F7" s="84"/>
      <c r="G7" s="85">
        <v>2</v>
      </c>
      <c r="H7" s="86">
        <v>1.5</v>
      </c>
      <c r="I7" s="87"/>
    </row>
    <row r="8" ht="20.1" customHeight="1" spans="1:9">
      <c r="A8" s="71"/>
      <c r="B8" s="71"/>
      <c r="C8" s="71"/>
      <c r="D8" s="71"/>
      <c r="E8" s="75"/>
      <c r="F8" s="71"/>
      <c r="G8" s="71"/>
      <c r="H8" s="73"/>
      <c r="I8" s="80"/>
    </row>
    <row r="9" ht="20.1" customHeight="1" spans="1:9">
      <c r="A9" s="71"/>
      <c r="B9" s="71"/>
      <c r="C9" s="71"/>
      <c r="D9" s="71"/>
      <c r="E9" s="75"/>
      <c r="F9" s="71"/>
      <c r="G9" s="71"/>
      <c r="H9" s="73"/>
      <c r="I9" s="80"/>
    </row>
    <row r="10" ht="20.1" customHeight="1" spans="1:9">
      <c r="A10" s="71"/>
      <c r="B10" s="71"/>
      <c r="C10" s="71"/>
      <c r="D10" s="71"/>
      <c r="E10" s="72"/>
      <c r="F10" s="71"/>
      <c r="G10" s="71"/>
      <c r="H10" s="73"/>
      <c r="I10" s="80"/>
    </row>
    <row r="11" ht="20.1" customHeight="1" spans="1:9">
      <c r="A11" s="71"/>
      <c r="B11" s="71"/>
      <c r="C11" s="71"/>
      <c r="D11" s="71"/>
      <c r="E11" s="72"/>
      <c r="F11" s="71"/>
      <c r="G11" s="71"/>
      <c r="H11" s="73"/>
      <c r="I11" s="80"/>
    </row>
  </sheetData>
  <mergeCells count="7">
    <mergeCell ref="A2:H2"/>
    <mergeCell ref="C4:H4"/>
    <mergeCell ref="A4:A6"/>
    <mergeCell ref="B4:B6"/>
    <mergeCell ref="C5:C6"/>
    <mergeCell ref="D5:D6"/>
    <mergeCell ref="H5:H6"/>
  </mergeCells>
  <pageMargins left="0.75" right="0.75" top="1" bottom="1" header="0.5" footer="0.5"/>
  <pageSetup paperSize="9" scale="94" fitToHeight="0" orientation="landscape" useFirstPageNumber="1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zoomScaleSheetLayoutView="60" workbookViewId="0">
      <selection activeCell="C7" sqref="C7"/>
    </sheetView>
  </sheetViews>
  <sheetFormatPr defaultColWidth="9.16666666666667" defaultRowHeight="12.75" customHeight="1"/>
  <cols>
    <col min="1" max="3" width="5.66666666666667" style="22" customWidth="1"/>
    <col min="4" max="4" width="17" style="22" customWidth="1"/>
    <col min="5" max="5" width="92.3333333333333" style="22" customWidth="1"/>
    <col min="6" max="8" width="18.1666666666667" style="22" customWidth="1"/>
    <col min="9" max="245" width="10.6666666666667" style="22" customWidth="1"/>
    <col min="246" max="16384" width="9.16666666666667" style="22"/>
  </cols>
  <sheetData>
    <row r="1" ht="20.1" customHeight="1" spans="1:245">
      <c r="A1" s="23"/>
      <c r="B1" s="23"/>
      <c r="C1" s="23"/>
      <c r="D1" s="23"/>
      <c r="E1" s="23"/>
      <c r="F1" s="23"/>
      <c r="G1" s="23"/>
      <c r="H1" s="24" t="s">
        <v>290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</row>
    <row r="2" ht="20.1" customHeight="1" spans="1:245">
      <c r="A2" s="25" t="s">
        <v>291</v>
      </c>
      <c r="B2" s="25"/>
      <c r="C2" s="25"/>
      <c r="D2" s="25"/>
      <c r="E2" s="25"/>
      <c r="F2" s="25"/>
      <c r="G2" s="25"/>
      <c r="H2" s="25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</row>
    <row r="3" ht="20.1" customHeight="1" spans="1:245">
      <c r="A3" s="26" t="s">
        <v>292</v>
      </c>
      <c r="B3" s="26"/>
      <c r="C3" s="26"/>
      <c r="D3" s="26"/>
      <c r="E3" s="26"/>
      <c r="F3" s="27"/>
      <c r="G3" s="27"/>
      <c r="H3" s="28" t="s">
        <v>56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</row>
    <row r="4" ht="20.1" customHeight="1" spans="1:245">
      <c r="A4" s="29" t="s">
        <v>57</v>
      </c>
      <c r="B4" s="29"/>
      <c r="C4" s="29"/>
      <c r="D4" s="30"/>
      <c r="E4" s="31"/>
      <c r="F4" s="32" t="s">
        <v>293</v>
      </c>
      <c r="G4" s="32"/>
      <c r="H4" s="3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</row>
    <row r="5" ht="20.1" customHeight="1" spans="1:245">
      <c r="A5" s="33" t="s">
        <v>68</v>
      </c>
      <c r="B5" s="34"/>
      <c r="C5" s="35"/>
      <c r="D5" s="36" t="s">
        <v>69</v>
      </c>
      <c r="E5" s="37" t="s">
        <v>106</v>
      </c>
      <c r="F5" s="38" t="s">
        <v>58</v>
      </c>
      <c r="G5" s="38" t="s">
        <v>102</v>
      </c>
      <c r="H5" s="32" t="s">
        <v>103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</row>
    <row r="6" ht="20.1" customHeight="1" spans="1:245">
      <c r="A6" s="39" t="s">
        <v>78</v>
      </c>
      <c r="B6" s="39" t="s">
        <v>79</v>
      </c>
      <c r="C6" s="40" t="s">
        <v>80</v>
      </c>
      <c r="D6" s="41"/>
      <c r="E6" s="42"/>
      <c r="F6" s="43"/>
      <c r="G6" s="43"/>
      <c r="H6" s="44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</row>
    <row r="7" ht="21" customHeight="1" spans="1:245">
      <c r="A7" s="45"/>
      <c r="B7" s="45"/>
      <c r="C7" s="45"/>
      <c r="D7" s="45"/>
      <c r="E7" s="45"/>
      <c r="F7" s="46"/>
      <c r="G7" s="47"/>
      <c r="H7" s="46"/>
      <c r="I7" s="52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</row>
    <row r="8" ht="21" customHeight="1" spans="1:245">
      <c r="A8" s="45"/>
      <c r="B8" s="45"/>
      <c r="C8" s="45"/>
      <c r="D8" s="45"/>
      <c r="E8" s="45"/>
      <c r="F8" s="46"/>
      <c r="G8" s="47"/>
      <c r="H8" s="46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</row>
    <row r="9" ht="21" customHeight="1" spans="1:245">
      <c r="A9" s="45"/>
      <c r="B9" s="45"/>
      <c r="C9" s="45"/>
      <c r="D9" s="45"/>
      <c r="E9" s="45"/>
      <c r="F9" s="46"/>
      <c r="G9" s="47"/>
      <c r="H9" s="46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21" customHeight="1" spans="1:245">
      <c r="A10" s="45"/>
      <c r="B10" s="45"/>
      <c r="C10" s="45"/>
      <c r="D10" s="45"/>
      <c r="E10" s="45"/>
      <c r="F10" s="46"/>
      <c r="G10" s="47"/>
      <c r="H10" s="4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21" customHeight="1" spans="1:245">
      <c r="A11" s="45"/>
      <c r="B11" s="45"/>
      <c r="C11" s="45"/>
      <c r="D11" s="45"/>
      <c r="E11" s="45"/>
      <c r="F11" s="46"/>
      <c r="G11" s="47"/>
      <c r="H11" s="46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21" customHeight="1" spans="1:245">
      <c r="A12" s="45"/>
      <c r="B12" s="45"/>
      <c r="C12" s="45"/>
      <c r="D12" s="45"/>
      <c r="E12" s="45"/>
      <c r="F12" s="46"/>
      <c r="G12" s="47"/>
      <c r="H12" s="46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21" customHeight="1" spans="1:245">
      <c r="A13" s="45"/>
      <c r="B13" s="45"/>
      <c r="C13" s="45"/>
      <c r="D13" s="45"/>
      <c r="E13" s="45"/>
      <c r="F13" s="46"/>
      <c r="G13" s="47"/>
      <c r="H13" s="4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21" customHeight="1" spans="1:245">
      <c r="A14" s="45"/>
      <c r="B14" s="45"/>
      <c r="C14" s="45"/>
      <c r="D14" s="45"/>
      <c r="E14" s="45"/>
      <c r="F14" s="46"/>
      <c r="G14" s="47"/>
      <c r="H14" s="46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21" customHeight="1" spans="1:245">
      <c r="A15" s="45"/>
      <c r="B15" s="45"/>
      <c r="C15" s="45"/>
      <c r="D15" s="45"/>
      <c r="E15" s="45"/>
      <c r="F15" s="46"/>
      <c r="G15" s="47"/>
      <c r="H15" s="4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21" customHeight="1" spans="1:245">
      <c r="A16" s="45"/>
      <c r="B16" s="45"/>
      <c r="C16" s="45"/>
      <c r="D16" s="45"/>
      <c r="E16" s="45"/>
      <c r="F16" s="46"/>
      <c r="G16" s="47"/>
      <c r="H16" s="46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21" customHeight="1" spans="1:245">
      <c r="A17" s="45"/>
      <c r="B17" s="45"/>
      <c r="C17" s="45"/>
      <c r="D17" s="45"/>
      <c r="E17" s="45"/>
      <c r="F17" s="46"/>
      <c r="G17" s="47"/>
      <c r="H17" s="46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21" customHeight="1" spans="1:245">
      <c r="A18" s="45"/>
      <c r="B18" s="45"/>
      <c r="C18" s="45"/>
      <c r="D18" s="45"/>
      <c r="E18" s="45"/>
      <c r="F18" s="46"/>
      <c r="G18" s="47"/>
      <c r="H18" s="46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21" customHeight="1" spans="1:245">
      <c r="A19" s="45"/>
      <c r="B19" s="45"/>
      <c r="C19" s="45"/>
      <c r="D19" s="45"/>
      <c r="E19" s="45"/>
      <c r="F19" s="46"/>
      <c r="G19" s="47"/>
      <c r="H19" s="46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21" customHeight="1" spans="1:245">
      <c r="A20" s="45"/>
      <c r="B20" s="45"/>
      <c r="C20" s="45"/>
      <c r="D20" s="45"/>
      <c r="E20" s="45"/>
      <c r="F20" s="46"/>
      <c r="G20" s="47"/>
      <c r="H20" s="46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20.1" customHeight="1" spans="1:245">
      <c r="A21" s="48"/>
      <c r="B21" s="48"/>
      <c r="C21" s="48"/>
      <c r="D21" s="49"/>
      <c r="E21" s="49"/>
      <c r="F21" s="49"/>
      <c r="G21" s="49"/>
      <c r="H21" s="49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20.1" customHeight="1" spans="1:245">
      <c r="A22" s="48"/>
      <c r="B22" s="48"/>
      <c r="C22" s="48"/>
      <c r="D22" s="48"/>
      <c r="E22" s="48"/>
      <c r="F22" s="48"/>
      <c r="G22" s="48"/>
      <c r="H22" s="4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20.1" customHeight="1" spans="1:245">
      <c r="A23" s="48"/>
      <c r="B23" s="48"/>
      <c r="C23" s="48"/>
      <c r="D23" s="49"/>
      <c r="E23" s="49"/>
      <c r="F23" s="49"/>
      <c r="G23" s="49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20.1" customHeight="1" spans="1:245">
      <c r="A24" s="48"/>
      <c r="B24" s="48"/>
      <c r="C24" s="48"/>
      <c r="D24" s="49"/>
      <c r="E24" s="49"/>
      <c r="F24" s="49"/>
      <c r="G24" s="49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20.1" customHeight="1" spans="1:245">
      <c r="A25" s="48"/>
      <c r="B25" s="48"/>
      <c r="C25" s="48"/>
      <c r="D25" s="48"/>
      <c r="E25" s="48"/>
      <c r="F25" s="48"/>
      <c r="G25" s="48"/>
      <c r="H25" s="49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20.1" customHeight="1" spans="1:245">
      <c r="A26" s="48"/>
      <c r="B26" s="48"/>
      <c r="C26" s="48"/>
      <c r="D26" s="49"/>
      <c r="E26" s="49"/>
      <c r="F26" s="49"/>
      <c r="G26" s="49"/>
      <c r="H26" s="49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20.1" customHeight="1" spans="1:245">
      <c r="A27" s="48"/>
      <c r="B27" s="48"/>
      <c r="C27" s="48"/>
      <c r="D27" s="49"/>
      <c r="E27" s="49"/>
      <c r="F27" s="49"/>
      <c r="G27" s="49"/>
      <c r="H27" s="49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20.1" customHeight="1" spans="1:245">
      <c r="A28" s="48"/>
      <c r="B28" s="48"/>
      <c r="C28" s="48"/>
      <c r="D28" s="48"/>
      <c r="E28" s="48"/>
      <c r="F28" s="48"/>
      <c r="G28" s="48"/>
      <c r="H28" s="49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20.1" customHeight="1" spans="1:245">
      <c r="A29" s="48"/>
      <c r="B29" s="48"/>
      <c r="C29" s="48"/>
      <c r="D29" s="49"/>
      <c r="E29" s="49"/>
      <c r="F29" s="49"/>
      <c r="G29" s="49"/>
      <c r="H29" s="49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20.1" customHeight="1" spans="1:245">
      <c r="A30" s="48"/>
      <c r="B30" s="48"/>
      <c r="C30" s="48"/>
      <c r="D30" s="49"/>
      <c r="E30" s="49"/>
      <c r="F30" s="49"/>
      <c r="G30" s="49"/>
      <c r="H30" s="49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20.1" customHeight="1" spans="1:245">
      <c r="A31" s="48"/>
      <c r="B31" s="48"/>
      <c r="C31" s="48"/>
      <c r="D31" s="48"/>
      <c r="E31" s="48"/>
      <c r="F31" s="48"/>
      <c r="G31" s="48"/>
      <c r="H31" s="49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20.1" customHeight="1" spans="1:245">
      <c r="A32" s="48"/>
      <c r="B32" s="48"/>
      <c r="C32" s="48"/>
      <c r="D32" s="48"/>
      <c r="E32" s="50"/>
      <c r="F32" s="50"/>
      <c r="G32" s="50"/>
      <c r="H32" s="49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20.1" customHeight="1" spans="1:245">
      <c r="A33" s="48"/>
      <c r="B33" s="48"/>
      <c r="C33" s="48"/>
      <c r="D33" s="48"/>
      <c r="E33" s="50"/>
      <c r="F33" s="50"/>
      <c r="G33" s="50"/>
      <c r="H33" s="49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</row>
    <row r="34" ht="20.1" customHeight="1" spans="1:245">
      <c r="A34" s="48"/>
      <c r="B34" s="48"/>
      <c r="C34" s="48"/>
      <c r="D34" s="48"/>
      <c r="E34" s="48"/>
      <c r="F34" s="48"/>
      <c r="G34" s="48"/>
      <c r="H34" s="49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</row>
    <row r="35" ht="20.1" customHeight="1" spans="1:245">
      <c r="A35" s="48"/>
      <c r="B35" s="48"/>
      <c r="C35" s="48"/>
      <c r="D35" s="48"/>
      <c r="E35" s="51"/>
      <c r="F35" s="51"/>
      <c r="G35" s="51"/>
      <c r="H35" s="49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</row>
    <row r="36" ht="20.1" customHeight="1" spans="1:245">
      <c r="A36" s="52"/>
      <c r="B36" s="52"/>
      <c r="C36" s="52"/>
      <c r="D36" s="52"/>
      <c r="E36" s="53"/>
      <c r="F36" s="53"/>
      <c r="G36" s="53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</row>
    <row r="37" ht="20.1" customHeight="1" spans="1:245">
      <c r="A37" s="54"/>
      <c r="B37" s="54"/>
      <c r="C37" s="54"/>
      <c r="D37" s="54"/>
      <c r="E37" s="54"/>
      <c r="F37" s="54"/>
      <c r="G37" s="54"/>
      <c r="H37" s="5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</row>
    <row r="38" ht="20.1" customHeight="1" spans="1:245">
      <c r="A38" s="52"/>
      <c r="B38" s="52"/>
      <c r="C38" s="52"/>
      <c r="D38" s="52"/>
      <c r="E38" s="52"/>
      <c r="F38" s="52"/>
      <c r="G38" s="52"/>
      <c r="H38" s="55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</row>
    <row r="39" ht="20.1" customHeight="1" spans="1:245">
      <c r="A39" s="56"/>
      <c r="B39" s="56"/>
      <c r="C39" s="56"/>
      <c r="D39" s="56"/>
      <c r="E39" s="56"/>
      <c r="F39" s="52"/>
      <c r="G39" s="52"/>
      <c r="H39" s="5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</row>
    <row r="40" ht="20.1" customHeight="1" spans="1:245">
      <c r="A40" s="56"/>
      <c r="B40" s="56"/>
      <c r="C40" s="56"/>
      <c r="D40" s="56"/>
      <c r="E40" s="56"/>
      <c r="F40" s="52"/>
      <c r="G40" s="52"/>
      <c r="H40" s="55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</row>
    <row r="41" ht="20.1" customHeight="1" spans="1:245">
      <c r="A41" s="56"/>
      <c r="B41" s="56"/>
      <c r="C41" s="56"/>
      <c r="D41" s="56"/>
      <c r="E41" s="56"/>
      <c r="F41" s="52"/>
      <c r="G41" s="52"/>
      <c r="H41" s="5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</row>
    <row r="42" ht="20.1" customHeight="1" spans="1:245">
      <c r="A42" s="56"/>
      <c r="B42" s="56"/>
      <c r="C42" s="56"/>
      <c r="D42" s="56"/>
      <c r="E42" s="56"/>
      <c r="F42" s="52"/>
      <c r="G42" s="52"/>
      <c r="H42" s="55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</row>
    <row r="43" ht="20.1" customHeight="1" spans="1:245">
      <c r="A43" s="56"/>
      <c r="B43" s="56"/>
      <c r="C43" s="56"/>
      <c r="D43" s="56"/>
      <c r="E43" s="56"/>
      <c r="F43" s="52"/>
      <c r="G43" s="52"/>
      <c r="H43" s="55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</row>
    <row r="44" ht="20.1" customHeight="1" spans="1:245">
      <c r="A44" s="56"/>
      <c r="B44" s="56"/>
      <c r="C44" s="56"/>
      <c r="D44" s="56"/>
      <c r="E44" s="56"/>
      <c r="F44" s="52"/>
      <c r="G44" s="52"/>
      <c r="H44" s="55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</row>
    <row r="45" ht="20.1" customHeight="1" spans="1:245">
      <c r="A45" s="56"/>
      <c r="B45" s="56"/>
      <c r="C45" s="56"/>
      <c r="D45" s="56"/>
      <c r="E45" s="56"/>
      <c r="F45" s="52"/>
      <c r="G45" s="52"/>
      <c r="H45" s="55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</row>
    <row r="46" ht="20.1" customHeight="1" spans="1:245">
      <c r="A46" s="56"/>
      <c r="B46" s="56"/>
      <c r="C46" s="56"/>
      <c r="D46" s="56"/>
      <c r="E46" s="56"/>
      <c r="F46" s="52"/>
      <c r="G46" s="52"/>
      <c r="H46" s="55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</row>
    <row r="47" ht="20.1" customHeight="1" spans="1:245">
      <c r="A47" s="56"/>
      <c r="B47" s="56"/>
      <c r="C47" s="56"/>
      <c r="D47" s="56"/>
      <c r="E47" s="56"/>
      <c r="F47" s="52"/>
      <c r="G47" s="52"/>
      <c r="H47" s="55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</row>
    <row r="48" ht="20.1" customHeight="1" spans="1:245">
      <c r="A48" s="56"/>
      <c r="B48" s="56"/>
      <c r="C48" s="56"/>
      <c r="D48" s="56"/>
      <c r="E48" s="56"/>
      <c r="F48" s="52"/>
      <c r="G48" s="52"/>
      <c r="H48" s="55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88" fitToHeight="0" orientation="landscape" useFirstPageNumber="1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zoomScaleSheetLayoutView="60" workbookViewId="0">
      <selection activeCell="B30" sqref="B30"/>
    </sheetView>
  </sheetViews>
  <sheetFormatPr defaultColWidth="9.16666666666667" defaultRowHeight="12.75" customHeight="1"/>
  <cols>
    <col min="1" max="1" width="18.3333333333333" style="22" customWidth="1"/>
    <col min="2" max="2" width="42.6666666666667" style="22" customWidth="1"/>
    <col min="3" max="4" width="18" style="22" customWidth="1"/>
    <col min="5" max="7" width="18.6666666666667" style="22" customWidth="1"/>
    <col min="8" max="8" width="18" style="22" customWidth="1"/>
    <col min="9" max="9" width="8.66666666666667" style="22" customWidth="1"/>
    <col min="10" max="16384" width="9.16666666666667" style="22"/>
  </cols>
  <sheetData>
    <row r="1" ht="20.1" customHeight="1" spans="1:9">
      <c r="A1" s="57"/>
      <c r="B1" s="57"/>
      <c r="C1" s="57"/>
      <c r="D1" s="57"/>
      <c r="E1" s="58"/>
      <c r="F1" s="57"/>
      <c r="G1" s="57"/>
      <c r="H1" s="59" t="s">
        <v>294</v>
      </c>
      <c r="I1" s="78"/>
    </row>
    <row r="2" ht="25.5" customHeight="1" spans="1:9">
      <c r="A2" s="25" t="s">
        <v>295</v>
      </c>
      <c r="B2" s="25"/>
      <c r="C2" s="25"/>
      <c r="D2" s="25"/>
      <c r="E2" s="25"/>
      <c r="F2" s="25"/>
      <c r="G2" s="25"/>
      <c r="H2" s="25"/>
      <c r="I2" s="78"/>
    </row>
    <row r="3" ht="20.1" customHeight="1" spans="1:9">
      <c r="A3" s="27" t="s">
        <v>292</v>
      </c>
      <c r="B3" s="23"/>
      <c r="C3" s="23"/>
      <c r="D3" s="23"/>
      <c r="E3" s="23"/>
      <c r="F3" s="23"/>
      <c r="G3" s="23"/>
      <c r="H3" s="28" t="s">
        <v>56</v>
      </c>
      <c r="I3" s="78"/>
    </row>
    <row r="4" ht="20.1" customHeight="1" spans="1:9">
      <c r="A4" s="37" t="s">
        <v>284</v>
      </c>
      <c r="B4" s="37" t="s">
        <v>285</v>
      </c>
      <c r="C4" s="32" t="s">
        <v>286</v>
      </c>
      <c r="D4" s="32"/>
      <c r="E4" s="32"/>
      <c r="F4" s="32"/>
      <c r="G4" s="32"/>
      <c r="H4" s="32"/>
      <c r="I4" s="78"/>
    </row>
    <row r="5" ht="20.1" customHeight="1" spans="1:9">
      <c r="A5" s="37"/>
      <c r="B5" s="37"/>
      <c r="C5" s="60" t="s">
        <v>58</v>
      </c>
      <c r="D5" s="61" t="s">
        <v>213</v>
      </c>
      <c r="E5" s="62" t="s">
        <v>287</v>
      </c>
      <c r="F5" s="63"/>
      <c r="G5" s="63"/>
      <c r="H5" s="64" t="s">
        <v>218</v>
      </c>
      <c r="I5" s="78"/>
    </row>
    <row r="6" ht="33.75" customHeight="1" spans="1:9">
      <c r="A6" s="42"/>
      <c r="B6" s="42"/>
      <c r="C6" s="65"/>
      <c r="D6" s="43"/>
      <c r="E6" s="66" t="s">
        <v>73</v>
      </c>
      <c r="F6" s="67" t="s">
        <v>288</v>
      </c>
      <c r="G6" s="68" t="s">
        <v>289</v>
      </c>
      <c r="H6" s="69"/>
      <c r="I6" s="78"/>
    </row>
    <row r="7" ht="20.1" customHeight="1" spans="1:9">
      <c r="A7" s="70"/>
      <c r="B7" s="70"/>
      <c r="C7" s="46"/>
      <c r="D7" s="46"/>
      <c r="E7" s="46"/>
      <c r="F7" s="46"/>
      <c r="G7" s="46"/>
      <c r="H7" s="46"/>
      <c r="I7" s="79"/>
    </row>
    <row r="8" ht="20.1" customHeight="1" spans="1:9">
      <c r="A8" s="71"/>
      <c r="B8" s="71"/>
      <c r="C8" s="71"/>
      <c r="D8" s="71"/>
      <c r="E8" s="72"/>
      <c r="F8" s="71"/>
      <c r="G8" s="71"/>
      <c r="H8" s="73"/>
      <c r="I8" s="78"/>
    </row>
    <row r="9" ht="20.1" customHeight="1" spans="1:9">
      <c r="A9" s="71"/>
      <c r="B9" s="71"/>
      <c r="C9" s="71"/>
      <c r="D9" s="71"/>
      <c r="E9" s="72"/>
      <c r="F9" s="74"/>
      <c r="G9" s="74"/>
      <c r="H9" s="73"/>
      <c r="I9" s="80"/>
    </row>
    <row r="10" ht="20.1" customHeight="1" spans="1:9">
      <c r="A10" s="71"/>
      <c r="B10" s="71"/>
      <c r="C10" s="71"/>
      <c r="D10" s="71"/>
      <c r="E10" s="75"/>
      <c r="F10" s="71"/>
      <c r="G10" s="71"/>
      <c r="H10" s="73"/>
      <c r="I10" s="80"/>
    </row>
    <row r="11" ht="20.1" customHeight="1" spans="1:9">
      <c r="A11" s="71"/>
      <c r="B11" s="71"/>
      <c r="C11" s="71"/>
      <c r="D11" s="71"/>
      <c r="E11" s="75"/>
      <c r="F11" s="71"/>
      <c r="G11" s="71"/>
      <c r="H11" s="73"/>
      <c r="I11" s="80"/>
    </row>
    <row r="12" ht="20.1" customHeight="1" spans="1:9">
      <c r="A12" s="71"/>
      <c r="B12" s="71"/>
      <c r="C12" s="71"/>
      <c r="D12" s="71"/>
      <c r="E12" s="72"/>
      <c r="F12" s="71"/>
      <c r="G12" s="71"/>
      <c r="H12" s="73"/>
      <c r="I12" s="80"/>
    </row>
    <row r="13" ht="20.1" customHeight="1" spans="1:9">
      <c r="A13" s="71"/>
      <c r="B13" s="71"/>
      <c r="C13" s="71"/>
      <c r="D13" s="71"/>
      <c r="E13" s="72"/>
      <c r="F13" s="71"/>
      <c r="G13" s="71"/>
      <c r="H13" s="73"/>
      <c r="I13" s="80"/>
    </row>
    <row r="14" ht="20.1" customHeight="1" spans="1:9">
      <c r="A14" s="71"/>
      <c r="B14" s="71"/>
      <c r="C14" s="71"/>
      <c r="D14" s="71"/>
      <c r="E14" s="75"/>
      <c r="F14" s="71"/>
      <c r="G14" s="71"/>
      <c r="H14" s="73"/>
      <c r="I14" s="80"/>
    </row>
    <row r="15" ht="20.1" customHeight="1" spans="1:9">
      <c r="A15" s="71"/>
      <c r="B15" s="71"/>
      <c r="C15" s="71"/>
      <c r="D15" s="71"/>
      <c r="E15" s="75"/>
      <c r="F15" s="71"/>
      <c r="G15" s="71"/>
      <c r="H15" s="73"/>
      <c r="I15" s="80"/>
    </row>
    <row r="16" ht="20.1" customHeight="1" spans="1:9">
      <c r="A16" s="71"/>
      <c r="B16" s="71"/>
      <c r="C16" s="71"/>
      <c r="D16" s="71"/>
      <c r="E16" s="72"/>
      <c r="F16" s="71"/>
      <c r="G16" s="71"/>
      <c r="H16" s="73"/>
      <c r="I16" s="80"/>
    </row>
    <row r="17" ht="20.1" customHeight="1" spans="1:9">
      <c r="A17" s="71"/>
      <c r="B17" s="71"/>
      <c r="C17" s="71"/>
      <c r="D17" s="71"/>
      <c r="E17" s="72"/>
      <c r="F17" s="71"/>
      <c r="G17" s="71"/>
      <c r="H17" s="73"/>
      <c r="I17" s="80"/>
    </row>
    <row r="18" ht="20.1" customHeight="1" spans="1:9">
      <c r="A18" s="71"/>
      <c r="B18" s="71"/>
      <c r="C18" s="71"/>
      <c r="D18" s="71"/>
      <c r="E18" s="76"/>
      <c r="F18" s="71"/>
      <c r="G18" s="71"/>
      <c r="H18" s="73"/>
      <c r="I18" s="80"/>
    </row>
    <row r="19" ht="20.1" customHeight="1" spans="1:9">
      <c r="A19" s="71"/>
      <c r="B19" s="71"/>
      <c r="C19" s="71"/>
      <c r="D19" s="71"/>
      <c r="E19" s="75"/>
      <c r="F19" s="71"/>
      <c r="G19" s="71"/>
      <c r="H19" s="73"/>
      <c r="I19" s="80"/>
    </row>
    <row r="20" ht="20.1" customHeight="1" spans="1:9">
      <c r="A20" s="75"/>
      <c r="B20" s="75"/>
      <c r="C20" s="75"/>
      <c r="D20" s="75"/>
      <c r="E20" s="75"/>
      <c r="F20" s="71"/>
      <c r="G20" s="71"/>
      <c r="H20" s="73"/>
      <c r="I20" s="80"/>
    </row>
    <row r="21" ht="20.1" customHeight="1" spans="1:9">
      <c r="A21" s="73"/>
      <c r="B21" s="73"/>
      <c r="C21" s="73"/>
      <c r="D21" s="73"/>
      <c r="E21" s="77"/>
      <c r="F21" s="73"/>
      <c r="G21" s="73"/>
      <c r="H21" s="73"/>
      <c r="I21" s="80"/>
    </row>
    <row r="22" ht="20.1" customHeight="1" spans="1:9">
      <c r="A22" s="73"/>
      <c r="B22" s="73"/>
      <c r="C22" s="73"/>
      <c r="D22" s="73"/>
      <c r="E22" s="77"/>
      <c r="F22" s="73"/>
      <c r="G22" s="73"/>
      <c r="H22" s="73"/>
      <c r="I22" s="80"/>
    </row>
  </sheetData>
  <mergeCells count="7">
    <mergeCell ref="A2:H2"/>
    <mergeCell ref="C4:H4"/>
    <mergeCell ref="A4:A6"/>
    <mergeCell ref="B4:B6"/>
    <mergeCell ref="C5:C6"/>
    <mergeCell ref="D5:D6"/>
    <mergeCell ref="H5:H6"/>
  </mergeCells>
  <pageMargins left="0.75" right="0.75" top="0.72" bottom="0.52" header="0.5" footer="0.5"/>
  <pageSetup paperSize="9" scale="93" fitToHeight="0" orientation="landscape" useFirstPageNumber="1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5"/>
  <sheetViews>
    <sheetView zoomScaleSheetLayoutView="60" workbookViewId="0">
      <selection activeCell="E7" sqref="E7"/>
    </sheetView>
  </sheetViews>
  <sheetFormatPr defaultColWidth="9.16666666666667" defaultRowHeight="12.75" customHeight="1"/>
  <cols>
    <col min="1" max="3" width="6.16666666666667" style="22" customWidth="1"/>
    <col min="4" max="4" width="17" style="22" customWidth="1"/>
    <col min="5" max="5" width="92.3333333333333" style="22" customWidth="1"/>
    <col min="6" max="8" width="19.6666666666667" style="22" customWidth="1"/>
    <col min="9" max="245" width="10.6666666666667" style="22" customWidth="1"/>
    <col min="246" max="16384" width="9.16666666666667" style="22"/>
  </cols>
  <sheetData>
    <row r="1" ht="20.1" customHeight="1" spans="1:245">
      <c r="A1" s="23"/>
      <c r="B1" s="23"/>
      <c r="C1" s="23"/>
      <c r="D1" s="23"/>
      <c r="E1" s="23"/>
      <c r="F1" s="23"/>
      <c r="G1" s="23"/>
      <c r="H1" s="24" t="s">
        <v>296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</row>
    <row r="2" ht="20.1" customHeight="1" spans="1:245">
      <c r="A2" s="25" t="s">
        <v>297</v>
      </c>
      <c r="B2" s="25"/>
      <c r="C2" s="25"/>
      <c r="D2" s="25"/>
      <c r="E2" s="25"/>
      <c r="F2" s="25"/>
      <c r="G2" s="25"/>
      <c r="H2" s="25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</row>
    <row r="3" ht="20.1" customHeight="1" spans="1:245">
      <c r="A3" s="26" t="s">
        <v>292</v>
      </c>
      <c r="B3" s="26"/>
      <c r="C3" s="26"/>
      <c r="D3" s="26"/>
      <c r="E3" s="26"/>
      <c r="F3" s="27"/>
      <c r="G3" s="27"/>
      <c r="H3" s="28" t="s">
        <v>56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</row>
    <row r="4" ht="20.1" customHeight="1" spans="1:245">
      <c r="A4" s="29" t="s">
        <v>57</v>
      </c>
      <c r="B4" s="29"/>
      <c r="C4" s="29"/>
      <c r="D4" s="30"/>
      <c r="E4" s="31"/>
      <c r="F4" s="32" t="s">
        <v>298</v>
      </c>
      <c r="G4" s="32"/>
      <c r="H4" s="3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</row>
    <row r="5" ht="20.1" customHeight="1" spans="1:245">
      <c r="A5" s="33" t="s">
        <v>68</v>
      </c>
      <c r="B5" s="34"/>
      <c r="C5" s="35"/>
      <c r="D5" s="36" t="s">
        <v>69</v>
      </c>
      <c r="E5" s="37" t="s">
        <v>106</v>
      </c>
      <c r="F5" s="38" t="s">
        <v>58</v>
      </c>
      <c r="G5" s="38" t="s">
        <v>102</v>
      </c>
      <c r="H5" s="32" t="s">
        <v>103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</row>
    <row r="6" ht="20.1" customHeight="1" spans="1:245">
      <c r="A6" s="39" t="s">
        <v>78</v>
      </c>
      <c r="B6" s="39" t="s">
        <v>79</v>
      </c>
      <c r="C6" s="40" t="s">
        <v>80</v>
      </c>
      <c r="D6" s="41"/>
      <c r="E6" s="42"/>
      <c r="F6" s="43"/>
      <c r="G6" s="43"/>
      <c r="H6" s="44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</row>
    <row r="7" ht="24.6" customHeight="1" spans="1:245">
      <c r="A7" s="45"/>
      <c r="B7" s="45"/>
      <c r="C7" s="45"/>
      <c r="D7" s="45"/>
      <c r="E7" s="45"/>
      <c r="F7" s="46"/>
      <c r="G7" s="47"/>
      <c r="H7" s="46"/>
      <c r="I7" s="52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</row>
    <row r="8" ht="24.6" customHeight="1" spans="1:245">
      <c r="A8" s="45"/>
      <c r="B8" s="45"/>
      <c r="C8" s="45"/>
      <c r="D8" s="45"/>
      <c r="E8" s="45"/>
      <c r="F8" s="46"/>
      <c r="G8" s="47"/>
      <c r="H8" s="46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</row>
    <row r="9" ht="24.6" customHeight="1" spans="1:245">
      <c r="A9" s="45"/>
      <c r="B9" s="45"/>
      <c r="C9" s="45"/>
      <c r="D9" s="45"/>
      <c r="E9" s="45"/>
      <c r="F9" s="46"/>
      <c r="G9" s="47"/>
      <c r="H9" s="46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24.6" customHeight="1" spans="1:245">
      <c r="A10" s="45"/>
      <c r="B10" s="45"/>
      <c r="C10" s="45"/>
      <c r="D10" s="45"/>
      <c r="E10" s="45"/>
      <c r="F10" s="46"/>
      <c r="G10" s="47"/>
      <c r="H10" s="4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24.6" customHeight="1" spans="1:245">
      <c r="A11" s="45"/>
      <c r="B11" s="45"/>
      <c r="C11" s="45"/>
      <c r="D11" s="45"/>
      <c r="E11" s="45"/>
      <c r="F11" s="46"/>
      <c r="G11" s="47"/>
      <c r="H11" s="46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24.6" customHeight="1" spans="1:245">
      <c r="A12" s="45"/>
      <c r="B12" s="45"/>
      <c r="C12" s="45"/>
      <c r="D12" s="45"/>
      <c r="E12" s="45"/>
      <c r="F12" s="46"/>
      <c r="G12" s="47"/>
      <c r="H12" s="46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24.6" customHeight="1" spans="1:245">
      <c r="A13" s="45"/>
      <c r="B13" s="45"/>
      <c r="C13" s="45"/>
      <c r="D13" s="45"/>
      <c r="E13" s="45"/>
      <c r="F13" s="46"/>
      <c r="G13" s="47"/>
      <c r="H13" s="4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24.6" customHeight="1" spans="1:245">
      <c r="A14" s="45"/>
      <c r="B14" s="45"/>
      <c r="C14" s="45"/>
      <c r="D14" s="45"/>
      <c r="E14" s="45"/>
      <c r="F14" s="46"/>
      <c r="G14" s="47"/>
      <c r="H14" s="46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24.6" customHeight="1" spans="1:245">
      <c r="A15" s="45"/>
      <c r="B15" s="45"/>
      <c r="C15" s="45"/>
      <c r="D15" s="45"/>
      <c r="E15" s="45"/>
      <c r="F15" s="46"/>
      <c r="G15" s="47"/>
      <c r="H15" s="4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24.6" customHeight="1" spans="1:245">
      <c r="A16" s="45"/>
      <c r="B16" s="45"/>
      <c r="C16" s="45"/>
      <c r="D16" s="45"/>
      <c r="E16" s="45"/>
      <c r="F16" s="46"/>
      <c r="G16" s="47"/>
      <c r="H16" s="46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24.6" customHeight="1" spans="1:245">
      <c r="A17" s="45"/>
      <c r="B17" s="45"/>
      <c r="C17" s="45"/>
      <c r="D17" s="45"/>
      <c r="E17" s="45"/>
      <c r="F17" s="46"/>
      <c r="G17" s="47"/>
      <c r="H17" s="46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24.6" customHeight="1" spans="1:245">
      <c r="A18" s="45"/>
      <c r="B18" s="45"/>
      <c r="C18" s="45"/>
      <c r="D18" s="45"/>
      <c r="E18" s="45"/>
      <c r="F18" s="46"/>
      <c r="G18" s="47"/>
      <c r="H18" s="46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24.6" customHeight="1" spans="1:245">
      <c r="A19" s="45"/>
      <c r="B19" s="45"/>
      <c r="C19" s="45"/>
      <c r="D19" s="45"/>
      <c r="E19" s="45"/>
      <c r="F19" s="46"/>
      <c r="G19" s="47"/>
      <c r="H19" s="46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24.6" customHeight="1" spans="1:245">
      <c r="A20" s="45"/>
      <c r="B20" s="45"/>
      <c r="C20" s="45"/>
      <c r="D20" s="45"/>
      <c r="E20" s="45"/>
      <c r="F20" s="46"/>
      <c r="G20" s="47"/>
      <c r="H20" s="46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24.6" customHeight="1" spans="1:245">
      <c r="A21" s="45"/>
      <c r="B21" s="45"/>
      <c r="C21" s="45"/>
      <c r="D21" s="45"/>
      <c r="E21" s="45"/>
      <c r="F21" s="46"/>
      <c r="G21" s="47"/>
      <c r="H21" s="46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20.1" customHeight="1" spans="1:245">
      <c r="A22" s="48"/>
      <c r="B22" s="48"/>
      <c r="C22" s="48"/>
      <c r="D22" s="48"/>
      <c r="E22" s="48"/>
      <c r="F22" s="48"/>
      <c r="G22" s="48"/>
      <c r="H22" s="4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20.1" customHeight="1" spans="1:245">
      <c r="A23" s="48"/>
      <c r="B23" s="48"/>
      <c r="C23" s="48"/>
      <c r="D23" s="49"/>
      <c r="E23" s="49"/>
      <c r="F23" s="49"/>
      <c r="G23" s="49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20.1" customHeight="1" spans="1:245">
      <c r="A24" s="48"/>
      <c r="B24" s="48"/>
      <c r="C24" s="48"/>
      <c r="D24" s="49"/>
      <c r="E24" s="49"/>
      <c r="F24" s="49"/>
      <c r="G24" s="49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20.1" customHeight="1" spans="1:245">
      <c r="A25" s="48"/>
      <c r="B25" s="48"/>
      <c r="C25" s="48"/>
      <c r="D25" s="48"/>
      <c r="E25" s="48"/>
      <c r="F25" s="48"/>
      <c r="G25" s="48"/>
      <c r="H25" s="49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20.1" customHeight="1" spans="1:245">
      <c r="A26" s="48"/>
      <c r="B26" s="48"/>
      <c r="C26" s="48"/>
      <c r="D26" s="49"/>
      <c r="E26" s="49"/>
      <c r="F26" s="49"/>
      <c r="G26" s="49"/>
      <c r="H26" s="49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20.1" customHeight="1" spans="1:245">
      <c r="A27" s="48"/>
      <c r="B27" s="48"/>
      <c r="C27" s="48"/>
      <c r="D27" s="49"/>
      <c r="E27" s="49"/>
      <c r="F27" s="49"/>
      <c r="G27" s="49"/>
      <c r="H27" s="49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20.1" customHeight="1" spans="1:245">
      <c r="A28" s="48"/>
      <c r="B28" s="48"/>
      <c r="C28" s="48"/>
      <c r="D28" s="48"/>
      <c r="E28" s="48"/>
      <c r="F28" s="48"/>
      <c r="G28" s="48"/>
      <c r="H28" s="49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20.1" customHeight="1" spans="1:245">
      <c r="A29" s="48"/>
      <c r="B29" s="48"/>
      <c r="C29" s="48"/>
      <c r="D29" s="48"/>
      <c r="E29" s="50"/>
      <c r="F29" s="50"/>
      <c r="G29" s="50"/>
      <c r="H29" s="49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20.1" customHeight="1" spans="1:245">
      <c r="A30" s="48"/>
      <c r="B30" s="48"/>
      <c r="C30" s="48"/>
      <c r="D30" s="48"/>
      <c r="E30" s="50"/>
      <c r="F30" s="50"/>
      <c r="G30" s="50"/>
      <c r="H30" s="49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20.1" customHeight="1" spans="1:245">
      <c r="A31" s="48"/>
      <c r="B31" s="48"/>
      <c r="C31" s="48"/>
      <c r="D31" s="48"/>
      <c r="E31" s="48"/>
      <c r="F31" s="48"/>
      <c r="G31" s="48"/>
      <c r="H31" s="49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20.1" customHeight="1" spans="1:245">
      <c r="A32" s="48"/>
      <c r="B32" s="48"/>
      <c r="C32" s="48"/>
      <c r="D32" s="48"/>
      <c r="E32" s="51"/>
      <c r="F32" s="51"/>
      <c r="G32" s="51"/>
      <c r="H32" s="49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20.1" customHeight="1" spans="1:245">
      <c r="A33" s="52"/>
      <c r="B33" s="52"/>
      <c r="C33" s="52"/>
      <c r="D33" s="52"/>
      <c r="E33" s="53"/>
      <c r="F33" s="53"/>
      <c r="G33" s="53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</row>
    <row r="34" ht="20.1" customHeight="1" spans="1:245">
      <c r="A34" s="54"/>
      <c r="B34" s="54"/>
      <c r="C34" s="54"/>
      <c r="D34" s="54"/>
      <c r="E34" s="54"/>
      <c r="F34" s="54"/>
      <c r="G34" s="54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</row>
    <row r="35" ht="20.1" customHeight="1" spans="1:245">
      <c r="A35" s="52"/>
      <c r="B35" s="52"/>
      <c r="C35" s="52"/>
      <c r="D35" s="52"/>
      <c r="E35" s="52"/>
      <c r="F35" s="52"/>
      <c r="G35" s="52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</row>
    <row r="36" ht="20.1" customHeight="1" spans="1:245">
      <c r="A36" s="56"/>
      <c r="B36" s="56"/>
      <c r="C36" s="56"/>
      <c r="D36" s="56"/>
      <c r="E36" s="56"/>
      <c r="F36" s="52"/>
      <c r="G36" s="52"/>
      <c r="H36" s="5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</row>
    <row r="37" ht="20.1" customHeight="1" spans="1:245">
      <c r="A37" s="56"/>
      <c r="B37" s="56"/>
      <c r="C37" s="56"/>
      <c r="D37" s="56"/>
      <c r="E37" s="56"/>
      <c r="F37" s="52"/>
      <c r="G37" s="52"/>
      <c r="H37" s="5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</row>
    <row r="38" ht="20.1" customHeight="1" spans="1:245">
      <c r="A38" s="56"/>
      <c r="B38" s="56"/>
      <c r="C38" s="56"/>
      <c r="D38" s="56"/>
      <c r="E38" s="56"/>
      <c r="F38" s="52"/>
      <c r="G38" s="52"/>
      <c r="H38" s="55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</row>
    <row r="39" ht="20.1" customHeight="1" spans="1:245">
      <c r="A39" s="56"/>
      <c r="B39" s="56"/>
      <c r="C39" s="56"/>
      <c r="D39" s="56"/>
      <c r="E39" s="56"/>
      <c r="F39" s="52"/>
      <c r="G39" s="52"/>
      <c r="H39" s="5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</row>
    <row r="40" ht="20.1" customHeight="1" spans="1:245">
      <c r="A40" s="56"/>
      <c r="B40" s="56"/>
      <c r="C40" s="56"/>
      <c r="D40" s="56"/>
      <c r="E40" s="56"/>
      <c r="F40" s="52"/>
      <c r="G40" s="52"/>
      <c r="H40" s="55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</row>
    <row r="41" ht="20.1" customHeight="1" spans="1:245">
      <c r="A41" s="56"/>
      <c r="B41" s="56"/>
      <c r="C41" s="56"/>
      <c r="D41" s="56"/>
      <c r="E41" s="56"/>
      <c r="F41" s="52"/>
      <c r="G41" s="52"/>
      <c r="H41" s="5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</row>
    <row r="42" ht="20.1" customHeight="1" spans="1:245">
      <c r="A42" s="56"/>
      <c r="B42" s="56"/>
      <c r="C42" s="56"/>
      <c r="D42" s="56"/>
      <c r="E42" s="56"/>
      <c r="F42" s="52"/>
      <c r="G42" s="52"/>
      <c r="H42" s="55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</row>
    <row r="43" ht="20.1" customHeight="1" spans="1:245">
      <c r="A43" s="56"/>
      <c r="B43" s="56"/>
      <c r="C43" s="56"/>
      <c r="D43" s="56"/>
      <c r="E43" s="56"/>
      <c r="F43" s="52"/>
      <c r="G43" s="52"/>
      <c r="H43" s="55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</row>
    <row r="44" ht="20.1" customHeight="1" spans="1:245">
      <c r="A44" s="56"/>
      <c r="B44" s="56"/>
      <c r="C44" s="56"/>
      <c r="D44" s="56"/>
      <c r="E44" s="56"/>
      <c r="F44" s="52"/>
      <c r="G44" s="52"/>
      <c r="H44" s="55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</row>
    <row r="45" ht="20.1" customHeight="1" spans="1:245">
      <c r="A45" s="56"/>
      <c r="B45" s="56"/>
      <c r="C45" s="56"/>
      <c r="D45" s="56"/>
      <c r="E45" s="56"/>
      <c r="F45" s="52"/>
      <c r="G45" s="52"/>
      <c r="H45" s="55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86" fitToHeight="0" orientation="landscape" useFirstPageNumber="1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selection activeCell="D5" sqref="D5:D10"/>
    </sheetView>
  </sheetViews>
  <sheetFormatPr defaultColWidth="11.25" defaultRowHeight="14.4"/>
  <cols>
    <col min="1" max="1" width="18.6875" style="1" customWidth="1"/>
    <col min="2" max="2" width="11.7395833333333" style="1" customWidth="1"/>
    <col min="3" max="3" width="9.22916666666667" style="1" customWidth="1"/>
    <col min="4" max="4" width="29.875" style="1" customWidth="1"/>
    <col min="5" max="5" width="11.7291666666667" style="1" customWidth="1"/>
    <col min="6" max="6" width="12.9270833333333" style="1" customWidth="1"/>
    <col min="7" max="7" width="24.8854166666667" style="1" customWidth="1"/>
    <col min="8" max="8" width="5.76041666666667" style="1" customWidth="1"/>
    <col min="9" max="9" width="11.2916666666667" style="1" customWidth="1"/>
    <col min="10" max="10" width="6.95833333333333" style="1" customWidth="1"/>
    <col min="11" max="11" width="4.77083333333333" style="1" customWidth="1"/>
    <col min="12" max="12" width="8.14583333333333" style="1" customWidth="1"/>
    <col min="13" max="13" width="10.9895833333333" style="1" customWidth="1"/>
    <col min="14" max="16384" width="11.25" style="1"/>
  </cols>
  <sheetData>
    <row r="1" s="1" customFormat="1" ht="14.2" customHeight="1" spans="3:12">
      <c r="C1" s="2"/>
      <c r="D1" s="2"/>
      <c r="E1" s="2"/>
      <c r="F1" s="3"/>
      <c r="G1" s="2"/>
      <c r="H1" s="3"/>
      <c r="I1" s="3"/>
      <c r="J1" s="3"/>
      <c r="K1" s="3"/>
      <c r="L1" s="2"/>
    </row>
    <row r="2" s="1" customFormat="1" ht="19.9" customHeight="1" spans="1:12">
      <c r="A2" s="4" t="s">
        <v>299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17.05" customHeight="1" spans="1:12">
      <c r="A3" s="5"/>
      <c r="B3" s="5"/>
      <c r="C3" s="5"/>
      <c r="D3" s="5"/>
      <c r="E3" s="5"/>
      <c r="F3" s="5"/>
      <c r="G3" s="5"/>
      <c r="H3" s="5"/>
      <c r="I3" s="5"/>
      <c r="J3" s="19" t="s">
        <v>300</v>
      </c>
      <c r="K3" s="19"/>
      <c r="L3" s="19"/>
    </row>
    <row r="4" s="1" customFormat="1" ht="30" customHeight="1" spans="1:12">
      <c r="A4" s="6" t="s">
        <v>285</v>
      </c>
      <c r="B4" s="6" t="s">
        <v>301</v>
      </c>
      <c r="C4" s="6" t="s">
        <v>302</v>
      </c>
      <c r="D4" s="6" t="s">
        <v>303</v>
      </c>
      <c r="E4" s="6" t="s">
        <v>304</v>
      </c>
      <c r="F4" s="6" t="s">
        <v>305</v>
      </c>
      <c r="G4" s="6" t="s">
        <v>306</v>
      </c>
      <c r="H4" s="7" t="s">
        <v>307</v>
      </c>
      <c r="I4" s="6" t="s">
        <v>308</v>
      </c>
      <c r="J4" s="7" t="s">
        <v>309</v>
      </c>
      <c r="K4" s="6" t="s">
        <v>310</v>
      </c>
      <c r="L4" s="7" t="s">
        <v>311</v>
      </c>
    </row>
    <row r="5" s="1" customFormat="1" ht="49" customHeight="1" spans="1:12">
      <c r="A5" s="8" t="s">
        <v>0</v>
      </c>
      <c r="B5" s="8" t="s">
        <v>312</v>
      </c>
      <c r="C5" s="9">
        <v>1.5</v>
      </c>
      <c r="D5" s="8" t="s">
        <v>313</v>
      </c>
      <c r="E5" s="10" t="s">
        <v>314</v>
      </c>
      <c r="F5" s="11" t="s">
        <v>315</v>
      </c>
      <c r="G5" s="8" t="s">
        <v>316</v>
      </c>
      <c r="H5" s="12" t="s">
        <v>317</v>
      </c>
      <c r="I5" s="8">
        <v>1600</v>
      </c>
      <c r="J5" s="8" t="s">
        <v>318</v>
      </c>
      <c r="K5" s="8">
        <v>10</v>
      </c>
      <c r="L5" s="8" t="s">
        <v>319</v>
      </c>
    </row>
    <row r="6" s="1" customFormat="1" ht="36" customHeight="1" spans="1:12">
      <c r="A6" s="8"/>
      <c r="B6" s="8"/>
      <c r="C6" s="9"/>
      <c r="D6" s="8"/>
      <c r="E6" s="13"/>
      <c r="F6" s="11" t="s">
        <v>320</v>
      </c>
      <c r="G6" s="8" t="s">
        <v>321</v>
      </c>
      <c r="H6" s="8" t="s">
        <v>322</v>
      </c>
      <c r="I6" s="8" t="s">
        <v>323</v>
      </c>
      <c r="J6" s="20"/>
      <c r="K6" s="8">
        <v>10</v>
      </c>
      <c r="L6" s="8"/>
    </row>
    <row r="7" s="1" customFormat="1" ht="21.1" customHeight="1" spans="1:12">
      <c r="A7" s="8"/>
      <c r="B7" s="8"/>
      <c r="C7" s="9"/>
      <c r="D7" s="8"/>
      <c r="E7" s="14"/>
      <c r="F7" s="11" t="s">
        <v>324</v>
      </c>
      <c r="G7" s="8" t="s">
        <v>325</v>
      </c>
      <c r="H7" s="8" t="s">
        <v>322</v>
      </c>
      <c r="I7" s="8" t="s">
        <v>326</v>
      </c>
      <c r="J7" s="8"/>
      <c r="K7" s="8">
        <v>10</v>
      </c>
      <c r="L7" s="8"/>
    </row>
    <row r="8" s="1" customFormat="1" ht="26" customHeight="1" spans="1:12">
      <c r="A8" s="8"/>
      <c r="B8" s="8"/>
      <c r="C8" s="9"/>
      <c r="D8" s="8"/>
      <c r="E8" s="11" t="s">
        <v>327</v>
      </c>
      <c r="F8" s="11" t="s">
        <v>328</v>
      </c>
      <c r="G8" s="8" t="s">
        <v>329</v>
      </c>
      <c r="H8" s="12" t="s">
        <v>317</v>
      </c>
      <c r="I8" s="8">
        <v>95</v>
      </c>
      <c r="J8" s="8" t="s">
        <v>330</v>
      </c>
      <c r="K8" s="8">
        <v>20</v>
      </c>
      <c r="L8" s="8" t="s">
        <v>319</v>
      </c>
    </row>
    <row r="9" s="1" customFormat="1" ht="27" customHeight="1" spans="1:12">
      <c r="A9" s="8"/>
      <c r="B9" s="8"/>
      <c r="C9" s="9"/>
      <c r="D9" s="8"/>
      <c r="E9" s="11" t="s">
        <v>331</v>
      </c>
      <c r="F9" s="11" t="s">
        <v>332</v>
      </c>
      <c r="G9" s="8" t="s">
        <v>333</v>
      </c>
      <c r="H9" s="12" t="s">
        <v>317</v>
      </c>
      <c r="I9" s="8">
        <v>95</v>
      </c>
      <c r="J9" s="20" t="s">
        <v>330</v>
      </c>
      <c r="K9" s="8">
        <v>20</v>
      </c>
      <c r="L9" s="8" t="s">
        <v>319</v>
      </c>
    </row>
    <row r="10" s="1" customFormat="1" ht="33" customHeight="1" spans="1:12">
      <c r="A10" s="8"/>
      <c r="B10" s="8"/>
      <c r="C10" s="9"/>
      <c r="D10" s="8"/>
      <c r="E10" s="11" t="s">
        <v>334</v>
      </c>
      <c r="F10" s="11" t="s">
        <v>335</v>
      </c>
      <c r="G10" s="8" t="s">
        <v>336</v>
      </c>
      <c r="H10" s="12" t="s">
        <v>337</v>
      </c>
      <c r="I10" s="8">
        <v>100</v>
      </c>
      <c r="J10" s="8" t="s">
        <v>330</v>
      </c>
      <c r="K10" s="8">
        <v>20</v>
      </c>
      <c r="L10" s="8" t="s">
        <v>338</v>
      </c>
    </row>
    <row r="11" s="1" customFormat="1" ht="33" customHeight="1" spans="1:12">
      <c r="A11" s="8"/>
      <c r="B11" s="10" t="s">
        <v>339</v>
      </c>
      <c r="C11" s="15">
        <v>2</v>
      </c>
      <c r="D11" s="10" t="s">
        <v>340</v>
      </c>
      <c r="E11" s="10" t="s">
        <v>314</v>
      </c>
      <c r="F11" s="11" t="s">
        <v>315</v>
      </c>
      <c r="G11" s="8" t="s">
        <v>341</v>
      </c>
      <c r="H11" s="12" t="s">
        <v>317</v>
      </c>
      <c r="I11" s="8">
        <v>1000</v>
      </c>
      <c r="J11" s="8" t="s">
        <v>342</v>
      </c>
      <c r="K11" s="8">
        <v>10</v>
      </c>
      <c r="L11" s="8" t="s">
        <v>319</v>
      </c>
    </row>
    <row r="12" s="1" customFormat="1" ht="21.1" customHeight="1" spans="1:12">
      <c r="A12" s="8"/>
      <c r="B12" s="13"/>
      <c r="C12" s="16"/>
      <c r="D12" s="13"/>
      <c r="E12" s="13"/>
      <c r="F12" s="11" t="s">
        <v>324</v>
      </c>
      <c r="G12" s="8" t="s">
        <v>343</v>
      </c>
      <c r="H12" s="12" t="s">
        <v>317</v>
      </c>
      <c r="I12" s="8">
        <v>90</v>
      </c>
      <c r="J12" s="8" t="s">
        <v>330</v>
      </c>
      <c r="K12" s="8">
        <v>10</v>
      </c>
      <c r="L12" s="8" t="s">
        <v>319</v>
      </c>
    </row>
    <row r="13" s="1" customFormat="1" ht="33" customHeight="1" spans="1:12">
      <c r="A13" s="8"/>
      <c r="B13" s="13"/>
      <c r="C13" s="16"/>
      <c r="D13" s="13"/>
      <c r="E13" s="14"/>
      <c r="F13" s="11" t="s">
        <v>320</v>
      </c>
      <c r="G13" s="8" t="s">
        <v>344</v>
      </c>
      <c r="H13" s="12" t="s">
        <v>317</v>
      </c>
      <c r="I13" s="8">
        <v>95</v>
      </c>
      <c r="J13" s="20" t="s">
        <v>330</v>
      </c>
      <c r="K13" s="8">
        <v>10</v>
      </c>
      <c r="L13" s="8" t="s">
        <v>319</v>
      </c>
    </row>
    <row r="14" s="1" customFormat="1" ht="30.9" customHeight="1" spans="1:12">
      <c r="A14" s="8"/>
      <c r="B14" s="13"/>
      <c r="C14" s="16"/>
      <c r="D14" s="13"/>
      <c r="E14" s="11" t="s">
        <v>327</v>
      </c>
      <c r="F14" s="11" t="s">
        <v>328</v>
      </c>
      <c r="G14" s="8" t="s">
        <v>345</v>
      </c>
      <c r="H14" s="12" t="s">
        <v>317</v>
      </c>
      <c r="I14" s="8">
        <v>95</v>
      </c>
      <c r="J14" s="8" t="s">
        <v>330</v>
      </c>
      <c r="K14" s="8">
        <v>20</v>
      </c>
      <c r="L14" s="8" t="s">
        <v>319</v>
      </c>
    </row>
    <row r="15" s="1" customFormat="1" ht="30.9" customHeight="1" spans="1:12">
      <c r="A15" s="8"/>
      <c r="B15" s="13"/>
      <c r="C15" s="16"/>
      <c r="D15" s="13"/>
      <c r="E15" s="11" t="s">
        <v>331</v>
      </c>
      <c r="F15" s="11" t="s">
        <v>346</v>
      </c>
      <c r="G15" s="8" t="s">
        <v>347</v>
      </c>
      <c r="H15" s="12" t="s">
        <v>317</v>
      </c>
      <c r="I15" s="8">
        <v>10</v>
      </c>
      <c r="J15" s="8" t="s">
        <v>330</v>
      </c>
      <c r="K15" s="8">
        <v>20</v>
      </c>
      <c r="L15" s="8" t="s">
        <v>319</v>
      </c>
    </row>
    <row r="16" s="1" customFormat="1" ht="67" customHeight="1" spans="1:12">
      <c r="A16" s="8"/>
      <c r="B16" s="13"/>
      <c r="C16" s="16"/>
      <c r="D16" s="14"/>
      <c r="E16" s="11" t="s">
        <v>334</v>
      </c>
      <c r="F16" s="11" t="s">
        <v>335</v>
      </c>
      <c r="G16" s="8" t="s">
        <v>336</v>
      </c>
      <c r="H16" s="12" t="s">
        <v>337</v>
      </c>
      <c r="I16" s="8">
        <v>100</v>
      </c>
      <c r="J16" s="8" t="s">
        <v>330</v>
      </c>
      <c r="K16" s="8">
        <v>20</v>
      </c>
      <c r="L16" s="8" t="s">
        <v>338</v>
      </c>
    </row>
    <row r="17" s="1" customFormat="1" ht="21.1" customHeight="1" spans="1:12">
      <c r="A17" s="8"/>
      <c r="B17" s="8" t="s">
        <v>348</v>
      </c>
      <c r="C17" s="9">
        <v>9</v>
      </c>
      <c r="D17" s="8" t="s">
        <v>349</v>
      </c>
      <c r="E17" s="10" t="s">
        <v>314</v>
      </c>
      <c r="F17" s="11" t="s">
        <v>315</v>
      </c>
      <c r="G17" s="8" t="s">
        <v>350</v>
      </c>
      <c r="H17" s="12" t="s">
        <v>317</v>
      </c>
      <c r="I17" s="8">
        <v>160</v>
      </c>
      <c r="J17" s="8" t="s">
        <v>351</v>
      </c>
      <c r="K17" s="8">
        <v>10</v>
      </c>
      <c r="L17" s="8" t="s">
        <v>319</v>
      </c>
    </row>
    <row r="18" s="1" customFormat="1" ht="21.1" customHeight="1" spans="1:12">
      <c r="A18" s="8"/>
      <c r="B18" s="8"/>
      <c r="C18" s="9"/>
      <c r="D18" s="8"/>
      <c r="E18" s="13"/>
      <c r="F18" s="11" t="s">
        <v>320</v>
      </c>
      <c r="G18" s="17" t="s">
        <v>352</v>
      </c>
      <c r="H18" s="8" t="s">
        <v>353</v>
      </c>
      <c r="I18" s="8">
        <v>100</v>
      </c>
      <c r="J18" s="20" t="s">
        <v>330</v>
      </c>
      <c r="K18" s="8">
        <v>10</v>
      </c>
      <c r="L18" s="8" t="s">
        <v>319</v>
      </c>
    </row>
    <row r="19" s="1" customFormat="1" ht="21.1" customHeight="1" spans="1:12">
      <c r="A19" s="8"/>
      <c r="B19" s="8"/>
      <c r="C19" s="9"/>
      <c r="D19" s="8"/>
      <c r="E19" s="14"/>
      <c r="F19" s="11" t="s">
        <v>324</v>
      </c>
      <c r="G19" s="8" t="s">
        <v>343</v>
      </c>
      <c r="H19" s="8" t="s">
        <v>322</v>
      </c>
      <c r="I19" s="8" t="s">
        <v>354</v>
      </c>
      <c r="J19" s="8"/>
      <c r="K19" s="8">
        <v>10</v>
      </c>
      <c r="L19" s="8"/>
    </row>
    <row r="20" s="1" customFormat="1" ht="30.9" customHeight="1" spans="1:12">
      <c r="A20" s="8"/>
      <c r="B20" s="8"/>
      <c r="C20" s="9"/>
      <c r="D20" s="8"/>
      <c r="E20" s="11" t="s">
        <v>327</v>
      </c>
      <c r="F20" s="11" t="s">
        <v>328</v>
      </c>
      <c r="G20" s="8" t="s">
        <v>355</v>
      </c>
      <c r="H20" s="12" t="s">
        <v>317</v>
      </c>
      <c r="I20" s="8">
        <v>95</v>
      </c>
      <c r="J20" s="20" t="s">
        <v>330</v>
      </c>
      <c r="K20" s="8">
        <v>20</v>
      </c>
      <c r="L20" s="8" t="s">
        <v>319</v>
      </c>
    </row>
    <row r="21" s="1" customFormat="1" ht="21.1" customHeight="1" spans="1:12">
      <c r="A21" s="8"/>
      <c r="B21" s="8"/>
      <c r="C21" s="9"/>
      <c r="D21" s="8"/>
      <c r="E21" s="11" t="s">
        <v>331</v>
      </c>
      <c r="F21" s="11" t="s">
        <v>332</v>
      </c>
      <c r="G21" s="8" t="s">
        <v>356</v>
      </c>
      <c r="H21" s="8" t="s">
        <v>322</v>
      </c>
      <c r="I21" s="8" t="s">
        <v>357</v>
      </c>
      <c r="J21" s="20"/>
      <c r="K21" s="8">
        <v>20</v>
      </c>
      <c r="L21" s="8" t="s">
        <v>319</v>
      </c>
    </row>
    <row r="22" s="1" customFormat="1" ht="21.1" customHeight="1" spans="1:12">
      <c r="A22" s="8"/>
      <c r="B22" s="8"/>
      <c r="C22" s="9"/>
      <c r="D22" s="8"/>
      <c r="E22" s="11" t="s">
        <v>334</v>
      </c>
      <c r="F22" s="11" t="s">
        <v>335</v>
      </c>
      <c r="G22" s="8" t="s">
        <v>336</v>
      </c>
      <c r="H22" s="12" t="s">
        <v>337</v>
      </c>
      <c r="I22" s="8">
        <v>100</v>
      </c>
      <c r="J22" s="8" t="s">
        <v>330</v>
      </c>
      <c r="K22" s="8">
        <v>20</v>
      </c>
      <c r="L22" s="8" t="s">
        <v>338</v>
      </c>
    </row>
    <row r="23" s="1" customFormat="1" ht="21.1" customHeight="1" spans="1:12">
      <c r="A23" s="8"/>
      <c r="B23" s="8" t="s">
        <v>358</v>
      </c>
      <c r="C23" s="9">
        <v>6.5</v>
      </c>
      <c r="D23" s="8" t="s">
        <v>359</v>
      </c>
      <c r="E23" s="11" t="s">
        <v>314</v>
      </c>
      <c r="F23" s="11" t="s">
        <v>315</v>
      </c>
      <c r="G23" s="8" t="s">
        <v>360</v>
      </c>
      <c r="H23" s="12" t="s">
        <v>317</v>
      </c>
      <c r="I23" s="8">
        <v>4</v>
      </c>
      <c r="J23" s="8" t="s">
        <v>361</v>
      </c>
      <c r="K23" s="8">
        <v>10</v>
      </c>
      <c r="L23" s="8" t="s">
        <v>319</v>
      </c>
    </row>
    <row r="24" s="1" customFormat="1" ht="36" customHeight="1" spans="1:12">
      <c r="A24" s="8"/>
      <c r="B24" s="8"/>
      <c r="C24" s="9"/>
      <c r="D24" s="8"/>
      <c r="E24" s="11"/>
      <c r="F24" s="11" t="s">
        <v>320</v>
      </c>
      <c r="G24" s="8" t="s">
        <v>362</v>
      </c>
      <c r="H24" s="12" t="s">
        <v>317</v>
      </c>
      <c r="I24" s="8">
        <v>90</v>
      </c>
      <c r="J24" s="8" t="s">
        <v>330</v>
      </c>
      <c r="K24" s="8">
        <v>10</v>
      </c>
      <c r="L24" s="8" t="s">
        <v>319</v>
      </c>
    </row>
    <row r="25" s="1" customFormat="1" ht="21.1" customHeight="1" spans="1:12">
      <c r="A25" s="8"/>
      <c r="B25" s="8"/>
      <c r="C25" s="9"/>
      <c r="D25" s="8"/>
      <c r="E25" s="11"/>
      <c r="F25" s="11" t="s">
        <v>324</v>
      </c>
      <c r="G25" s="18" t="s">
        <v>343</v>
      </c>
      <c r="H25" s="12" t="s">
        <v>317</v>
      </c>
      <c r="I25" s="8">
        <v>80</v>
      </c>
      <c r="J25" s="8" t="s">
        <v>330</v>
      </c>
      <c r="K25" s="8">
        <v>10</v>
      </c>
      <c r="L25" s="8" t="s">
        <v>319</v>
      </c>
    </row>
    <row r="26" s="1" customFormat="1" ht="21.1" customHeight="1" spans="1:12">
      <c r="A26" s="8"/>
      <c r="B26" s="8"/>
      <c r="C26" s="9"/>
      <c r="D26" s="8"/>
      <c r="E26" s="11" t="s">
        <v>331</v>
      </c>
      <c r="F26" s="11" t="s">
        <v>332</v>
      </c>
      <c r="G26" s="18" t="s">
        <v>363</v>
      </c>
      <c r="H26" s="8" t="s">
        <v>322</v>
      </c>
      <c r="I26" s="8" t="s">
        <v>357</v>
      </c>
      <c r="J26" s="8"/>
      <c r="K26" s="8"/>
      <c r="L26" s="8"/>
    </row>
    <row r="27" s="1" customFormat="1" ht="21.1" customHeight="1" spans="1:12">
      <c r="A27" s="8"/>
      <c r="B27" s="8"/>
      <c r="C27" s="9"/>
      <c r="D27" s="8"/>
      <c r="E27" s="11" t="s">
        <v>327</v>
      </c>
      <c r="F27" s="11" t="s">
        <v>315</v>
      </c>
      <c r="G27" s="8" t="s">
        <v>364</v>
      </c>
      <c r="H27" s="12" t="s">
        <v>317</v>
      </c>
      <c r="I27" s="8">
        <v>98</v>
      </c>
      <c r="J27" s="8" t="s">
        <v>330</v>
      </c>
      <c r="K27" s="8">
        <v>20</v>
      </c>
      <c r="L27" s="8" t="s">
        <v>319</v>
      </c>
    </row>
    <row r="28" s="1" customFormat="1" ht="21.1" customHeight="1" spans="1:12">
      <c r="A28" s="8"/>
      <c r="B28" s="8"/>
      <c r="C28" s="9"/>
      <c r="D28" s="8"/>
      <c r="E28" s="11" t="s">
        <v>334</v>
      </c>
      <c r="F28" s="11" t="s">
        <v>315</v>
      </c>
      <c r="G28" s="8" t="s">
        <v>336</v>
      </c>
      <c r="H28" s="12" t="s">
        <v>337</v>
      </c>
      <c r="I28" s="21">
        <v>100</v>
      </c>
      <c r="J28" s="8" t="s">
        <v>330</v>
      </c>
      <c r="K28" s="8">
        <v>20</v>
      </c>
      <c r="L28" s="8" t="s">
        <v>338</v>
      </c>
    </row>
  </sheetData>
  <mergeCells count="20">
    <mergeCell ref="A2:L2"/>
    <mergeCell ref="A3:D3"/>
    <mergeCell ref="J3:L3"/>
    <mergeCell ref="A5:A28"/>
    <mergeCell ref="B5:B10"/>
    <mergeCell ref="B11:B16"/>
    <mergeCell ref="B17:B22"/>
    <mergeCell ref="B23:B28"/>
    <mergeCell ref="C5:C10"/>
    <mergeCell ref="C11:C16"/>
    <mergeCell ref="C17:C22"/>
    <mergeCell ref="C23:C28"/>
    <mergeCell ref="D5:D10"/>
    <mergeCell ref="D11:D16"/>
    <mergeCell ref="D17:D22"/>
    <mergeCell ref="D23:D28"/>
    <mergeCell ref="E5:E7"/>
    <mergeCell ref="E11:E13"/>
    <mergeCell ref="E17:E19"/>
    <mergeCell ref="E23:E25"/>
  </mergeCells>
  <pageMargins left="0.75" right="0.75" top="1" bottom="1" header="0.5" footer="0.5"/>
  <pageSetup paperSize="9" scale="6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zoomScaleSheetLayoutView="60" workbookViewId="0">
      <selection activeCell="A2" sqref="A2:D2"/>
    </sheetView>
  </sheetViews>
  <sheetFormatPr defaultColWidth="16" defaultRowHeight="10.8" outlineLevelCol="3"/>
  <cols>
    <col min="1" max="1" width="30.8333333333333" customWidth="1"/>
    <col min="2" max="2" width="19.3333333333333" customWidth="1"/>
    <col min="3" max="3" width="33.3333333333333" customWidth="1"/>
    <col min="4" max="4" width="22" customWidth="1"/>
  </cols>
  <sheetData>
    <row r="1" ht="20.1" customHeight="1" spans="4:4">
      <c r="D1" s="190" t="s">
        <v>3</v>
      </c>
    </row>
    <row r="2" ht="20.25" customHeight="1" spans="1:4">
      <c r="A2" s="124" t="s">
        <v>4</v>
      </c>
      <c r="B2" s="125"/>
      <c r="C2" s="125"/>
      <c r="D2" s="125"/>
    </row>
    <row r="3" ht="15" customHeight="1" spans="1:4">
      <c r="A3" s="125"/>
      <c r="B3" s="125"/>
      <c r="C3" s="125"/>
      <c r="D3" s="28" t="s">
        <v>5</v>
      </c>
    </row>
    <row r="4" ht="15" customHeight="1" spans="1:4">
      <c r="A4" s="126" t="s">
        <v>6</v>
      </c>
      <c r="B4" s="126"/>
      <c r="C4" s="126" t="s">
        <v>7</v>
      </c>
      <c r="D4" s="126"/>
    </row>
    <row r="5" ht="15" customHeight="1" spans="1:4">
      <c r="A5" s="126" t="s">
        <v>8</v>
      </c>
      <c r="B5" s="126" t="s">
        <v>9</v>
      </c>
      <c r="C5" s="126" t="s">
        <v>8</v>
      </c>
      <c r="D5" s="126" t="s">
        <v>9</v>
      </c>
    </row>
    <row r="6" ht="15" customHeight="1" spans="1:4">
      <c r="A6" s="127" t="s">
        <v>10</v>
      </c>
      <c r="B6" s="191">
        <v>250.5154</v>
      </c>
      <c r="C6" s="127" t="s">
        <v>11</v>
      </c>
      <c r="D6" s="191">
        <v>250.5154</v>
      </c>
    </row>
    <row r="7" ht="15" customHeight="1" spans="1:4">
      <c r="A7" s="127" t="s">
        <v>12</v>
      </c>
      <c r="B7" s="127"/>
      <c r="C7" s="127" t="s">
        <v>13</v>
      </c>
      <c r="D7" s="127"/>
    </row>
    <row r="8" ht="15" customHeight="1" spans="1:4">
      <c r="A8" s="127" t="s">
        <v>14</v>
      </c>
      <c r="B8" s="127"/>
      <c r="C8" s="127" t="s">
        <v>15</v>
      </c>
      <c r="D8" s="127"/>
    </row>
    <row r="9" ht="15" customHeight="1" spans="1:4">
      <c r="A9" s="127" t="s">
        <v>16</v>
      </c>
      <c r="B9" s="127"/>
      <c r="C9" s="127" t="s">
        <v>17</v>
      </c>
      <c r="D9" s="127"/>
    </row>
    <row r="10" ht="15" customHeight="1" spans="1:4">
      <c r="A10" s="127" t="s">
        <v>18</v>
      </c>
      <c r="B10" s="127"/>
      <c r="C10" s="127" t="s">
        <v>19</v>
      </c>
      <c r="D10" s="127"/>
    </row>
    <row r="11" ht="15" customHeight="1" spans="1:4">
      <c r="A11" s="127" t="s">
        <v>20</v>
      </c>
      <c r="B11" s="127"/>
      <c r="C11" s="127" t="s">
        <v>21</v>
      </c>
      <c r="D11" s="127"/>
    </row>
    <row r="12" ht="15" customHeight="1" spans="1:4">
      <c r="A12" s="127"/>
      <c r="B12" s="127"/>
      <c r="C12" s="127" t="s">
        <v>22</v>
      </c>
      <c r="D12" s="139"/>
    </row>
    <row r="13" ht="15" customHeight="1" spans="1:4">
      <c r="A13" s="127"/>
      <c r="B13" s="127"/>
      <c r="C13" s="192" t="s">
        <v>23</v>
      </c>
      <c r="D13" s="160"/>
    </row>
    <row r="14" ht="15" customHeight="1" spans="1:4">
      <c r="A14" s="127"/>
      <c r="B14" s="127"/>
      <c r="C14" s="127" t="s">
        <v>24</v>
      </c>
      <c r="D14" s="149"/>
    </row>
    <row r="15" ht="15" customHeight="1" spans="1:4">
      <c r="A15" s="127"/>
      <c r="B15" s="127"/>
      <c r="C15" s="127" t="s">
        <v>25</v>
      </c>
      <c r="D15" s="133"/>
    </row>
    <row r="16" ht="15" customHeight="1" spans="1:4">
      <c r="A16" s="127"/>
      <c r="B16" s="127"/>
      <c r="C16" s="127" t="s">
        <v>26</v>
      </c>
      <c r="D16" s="127"/>
    </row>
    <row r="17" ht="15" customHeight="1" spans="1:4">
      <c r="A17" s="127"/>
      <c r="B17" s="127"/>
      <c r="C17" s="127" t="s">
        <v>27</v>
      </c>
      <c r="D17" s="127"/>
    </row>
    <row r="18" ht="15" customHeight="1" spans="1:4">
      <c r="A18" s="127"/>
      <c r="B18" s="127"/>
      <c r="C18" s="127" t="s">
        <v>28</v>
      </c>
      <c r="D18" s="133"/>
    </row>
    <row r="19" ht="15" customHeight="1" spans="1:4">
      <c r="A19" s="127"/>
      <c r="B19" s="127"/>
      <c r="C19" s="127" t="s">
        <v>29</v>
      </c>
      <c r="D19" s="127"/>
    </row>
    <row r="20" ht="15" customHeight="1" spans="1:4">
      <c r="A20" s="127"/>
      <c r="B20" s="127"/>
      <c r="C20" s="127" t="s">
        <v>30</v>
      </c>
      <c r="D20" s="127"/>
    </row>
    <row r="21" ht="15" customHeight="1" spans="1:4">
      <c r="A21" s="127"/>
      <c r="B21" s="127"/>
      <c r="C21" s="127" t="s">
        <v>31</v>
      </c>
      <c r="D21" s="127"/>
    </row>
    <row r="22" ht="15" customHeight="1" spans="1:4">
      <c r="A22" s="127"/>
      <c r="B22" s="127"/>
      <c r="C22" s="127" t="s">
        <v>32</v>
      </c>
      <c r="D22" s="127"/>
    </row>
    <row r="23" ht="15" customHeight="1" spans="1:4">
      <c r="A23" s="127"/>
      <c r="B23" s="127"/>
      <c r="C23" s="127" t="s">
        <v>33</v>
      </c>
      <c r="D23" s="127"/>
    </row>
    <row r="24" ht="15" customHeight="1" spans="1:4">
      <c r="A24" s="127"/>
      <c r="B24" s="127"/>
      <c r="C24" s="127" t="s">
        <v>34</v>
      </c>
      <c r="D24" s="127"/>
    </row>
    <row r="25" ht="15" customHeight="1" spans="1:4">
      <c r="A25" s="127"/>
      <c r="B25" s="127"/>
      <c r="C25" s="127" t="s">
        <v>35</v>
      </c>
      <c r="D25" s="133"/>
    </row>
    <row r="26" ht="15" customHeight="1" spans="1:4">
      <c r="A26" s="127"/>
      <c r="B26" s="127"/>
      <c r="C26" s="127" t="s">
        <v>36</v>
      </c>
      <c r="D26" s="127"/>
    </row>
    <row r="27" ht="15" customHeight="1" spans="1:4">
      <c r="A27" s="127"/>
      <c r="B27" s="127"/>
      <c r="C27" s="127" t="s">
        <v>37</v>
      </c>
      <c r="D27" s="127"/>
    </row>
    <row r="28" ht="15" customHeight="1" spans="1:4">
      <c r="A28" s="127"/>
      <c r="B28" s="127"/>
      <c r="C28" s="127" t="s">
        <v>38</v>
      </c>
      <c r="D28" s="127"/>
    </row>
    <row r="29" ht="15" customHeight="1" spans="1:4">
      <c r="A29" s="127"/>
      <c r="B29" s="127"/>
      <c r="C29" s="127" t="s">
        <v>39</v>
      </c>
      <c r="D29" s="127"/>
    </row>
    <row r="30" ht="15" customHeight="1" spans="1:4">
      <c r="A30" s="127"/>
      <c r="B30" s="127"/>
      <c r="C30" s="127" t="s">
        <v>40</v>
      </c>
      <c r="D30" s="127"/>
    </row>
    <row r="31" ht="15" customHeight="1" spans="1:4">
      <c r="A31" s="127"/>
      <c r="B31" s="127"/>
      <c r="C31" s="127" t="s">
        <v>41</v>
      </c>
      <c r="D31" s="127"/>
    </row>
    <row r="32" ht="15" customHeight="1" spans="1:4">
      <c r="A32" s="127"/>
      <c r="B32" s="127"/>
      <c r="C32" s="127" t="s">
        <v>42</v>
      </c>
      <c r="D32" s="127"/>
    </row>
    <row r="33" ht="15" customHeight="1" spans="1:4">
      <c r="A33" s="127"/>
      <c r="B33" s="127"/>
      <c r="C33" s="127" t="s">
        <v>43</v>
      </c>
      <c r="D33" s="127"/>
    </row>
    <row r="34" ht="15" customHeight="1" spans="1:4">
      <c r="A34" s="127"/>
      <c r="B34" s="127"/>
      <c r="C34" s="127" t="s">
        <v>44</v>
      </c>
      <c r="D34" s="127"/>
    </row>
    <row r="35" ht="15" customHeight="1" spans="1:4">
      <c r="A35" s="126" t="s">
        <v>45</v>
      </c>
      <c r="B35" s="191">
        <v>250.5154</v>
      </c>
      <c r="C35" s="126" t="s">
        <v>46</v>
      </c>
      <c r="D35" s="191">
        <f>SUM(D6:D34)</f>
        <v>250.5154</v>
      </c>
    </row>
    <row r="36" ht="15" customHeight="1" spans="1:4">
      <c r="A36" s="127" t="s">
        <v>47</v>
      </c>
      <c r="B36" s="127"/>
      <c r="C36" s="127" t="s">
        <v>48</v>
      </c>
      <c r="D36" s="127"/>
    </row>
    <row r="37" ht="15" customHeight="1" spans="1:4">
      <c r="A37" s="127" t="s">
        <v>49</v>
      </c>
      <c r="B37" s="133"/>
      <c r="C37" s="127" t="s">
        <v>50</v>
      </c>
      <c r="D37" s="127"/>
    </row>
    <row r="38" ht="15" customHeight="1" spans="1:4">
      <c r="A38" s="127"/>
      <c r="B38" s="127"/>
      <c r="C38" s="127" t="s">
        <v>51</v>
      </c>
      <c r="D38" s="127"/>
    </row>
    <row r="39" ht="15" customHeight="1" spans="1:4">
      <c r="A39" s="127"/>
      <c r="B39" s="127"/>
      <c r="C39" s="127"/>
      <c r="D39" s="127"/>
    </row>
    <row r="40" ht="15" customHeight="1" spans="1:4">
      <c r="A40" s="126" t="s">
        <v>52</v>
      </c>
      <c r="B40" s="191">
        <f>B35+B36+B37</f>
        <v>250.5154</v>
      </c>
      <c r="C40" s="126" t="s">
        <v>53</v>
      </c>
      <c r="D40" s="191">
        <f>D35+D36+D38</f>
        <v>250.5154</v>
      </c>
    </row>
  </sheetData>
  <mergeCells count="3">
    <mergeCell ref="A2:D2"/>
    <mergeCell ref="A4:B4"/>
    <mergeCell ref="C4:D4"/>
  </mergeCells>
  <pageMargins left="0.24" right="0.2" top="0.68" bottom="1" header="0.5" footer="0.5"/>
  <pageSetup paperSize="9" fitToHeight="0" orientation="portrait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zoomScaleSheetLayoutView="60" workbookViewId="0">
      <selection activeCell="A2" sqref="A2:T2"/>
    </sheetView>
  </sheetViews>
  <sheetFormatPr defaultColWidth="9.16666666666667" defaultRowHeight="12.75" customHeight="1"/>
  <cols>
    <col min="1" max="3" width="5.16666666666667" style="22" customWidth="1"/>
    <col min="4" max="4" width="9.16666666666667" style="22" customWidth="1"/>
    <col min="5" max="5" width="38" style="22" customWidth="1"/>
    <col min="6" max="10" width="13.3333333333333" style="22" customWidth="1"/>
    <col min="11" max="14" width="12.1666666666667" style="22" customWidth="1"/>
    <col min="15" max="15" width="11.8333333333333" style="22" customWidth="1"/>
    <col min="16" max="17" width="10.6666666666667" style="22" customWidth="1"/>
    <col min="18" max="18" width="12.1666666666667" style="22" customWidth="1"/>
    <col min="19" max="19" width="9.83333333333333" style="22" customWidth="1"/>
    <col min="20" max="20" width="10.6666666666667" style="22" customWidth="1"/>
    <col min="21" max="16384" width="9.16666666666667" style="22"/>
  </cols>
  <sheetData>
    <row r="1" ht="20.1" customHeight="1" spans="1:20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89"/>
      <c r="T1" s="190" t="s">
        <v>54</v>
      </c>
    </row>
    <row r="2" ht="20.1" customHeight="1" spans="1:20">
      <c r="A2" s="25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0.1" customHeight="1" spans="1:20">
      <c r="A3" s="26"/>
      <c r="B3" s="26"/>
      <c r="C3" s="26"/>
      <c r="D3" s="26"/>
      <c r="E3" s="26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52"/>
      <c r="T3" s="28" t="s">
        <v>56</v>
      </c>
    </row>
    <row r="4" ht="20.1" customHeight="1" spans="1:20">
      <c r="A4" s="29" t="s">
        <v>57</v>
      </c>
      <c r="B4" s="29"/>
      <c r="C4" s="29"/>
      <c r="D4" s="30"/>
      <c r="E4" s="31"/>
      <c r="F4" s="38" t="s">
        <v>58</v>
      </c>
      <c r="G4" s="32" t="s">
        <v>59</v>
      </c>
      <c r="H4" s="38" t="s">
        <v>60</v>
      </c>
      <c r="I4" s="38" t="s">
        <v>61</v>
      </c>
      <c r="J4" s="38" t="s">
        <v>62</v>
      </c>
      <c r="K4" s="38" t="s">
        <v>63</v>
      </c>
      <c r="L4" s="38"/>
      <c r="M4" s="38" t="s">
        <v>64</v>
      </c>
      <c r="N4" s="34" t="s">
        <v>65</v>
      </c>
      <c r="O4" s="182"/>
      <c r="P4" s="182"/>
      <c r="Q4" s="182"/>
      <c r="R4" s="182"/>
      <c r="S4" s="38" t="s">
        <v>66</v>
      </c>
      <c r="T4" s="38" t="s">
        <v>67</v>
      </c>
    </row>
    <row r="5" ht="20.1" customHeight="1" spans="1:20">
      <c r="A5" s="33" t="s">
        <v>68</v>
      </c>
      <c r="B5" s="33"/>
      <c r="C5" s="174"/>
      <c r="D5" s="37" t="s">
        <v>69</v>
      </c>
      <c r="E5" s="37" t="s">
        <v>70</v>
      </c>
      <c r="F5" s="38"/>
      <c r="G5" s="32"/>
      <c r="H5" s="38"/>
      <c r="I5" s="38"/>
      <c r="J5" s="38"/>
      <c r="K5" s="183" t="s">
        <v>71</v>
      </c>
      <c r="L5" s="38" t="s">
        <v>72</v>
      </c>
      <c r="M5" s="38"/>
      <c r="N5" s="38" t="s">
        <v>73</v>
      </c>
      <c r="O5" s="38" t="s">
        <v>74</v>
      </c>
      <c r="P5" s="38" t="s">
        <v>75</v>
      </c>
      <c r="Q5" s="38" t="s">
        <v>76</v>
      </c>
      <c r="R5" s="38" t="s">
        <v>77</v>
      </c>
      <c r="S5" s="38"/>
      <c r="T5" s="38"/>
    </row>
    <row r="6" ht="30.75" customHeight="1" spans="1:20">
      <c r="A6" s="39" t="s">
        <v>78</v>
      </c>
      <c r="B6" s="39" t="s">
        <v>79</v>
      </c>
      <c r="C6" s="40" t="s">
        <v>80</v>
      </c>
      <c r="D6" s="42"/>
      <c r="E6" s="42"/>
      <c r="F6" s="43"/>
      <c r="G6" s="44"/>
      <c r="H6" s="43"/>
      <c r="I6" s="43"/>
      <c r="J6" s="43"/>
      <c r="K6" s="184"/>
      <c r="L6" s="43"/>
      <c r="M6" s="43"/>
      <c r="N6" s="43"/>
      <c r="O6" s="43"/>
      <c r="P6" s="43"/>
      <c r="Q6" s="43"/>
      <c r="R6" s="43"/>
      <c r="S6" s="43"/>
      <c r="T6" s="43"/>
    </row>
    <row r="7" ht="30.75" customHeight="1" spans="1:20">
      <c r="A7" s="39"/>
      <c r="B7" s="39"/>
      <c r="C7" s="40"/>
      <c r="D7" s="42"/>
      <c r="E7" s="91" t="s">
        <v>58</v>
      </c>
      <c r="F7" s="175">
        <f>SUM(F8:F14)</f>
        <v>250.5154</v>
      </c>
      <c r="G7" s="175"/>
      <c r="H7" s="175">
        <f>SUM(H8:H14)</f>
        <v>250.5154</v>
      </c>
      <c r="I7" s="43"/>
      <c r="J7" s="43"/>
      <c r="K7" s="184"/>
      <c r="L7" s="43"/>
      <c r="M7" s="43"/>
      <c r="N7" s="109"/>
      <c r="O7" s="42"/>
      <c r="P7" s="42"/>
      <c r="Q7" s="42"/>
      <c r="R7" s="43"/>
      <c r="S7" s="109"/>
      <c r="T7" s="43"/>
    </row>
    <row r="8" ht="30.75" customHeight="1" spans="1:20">
      <c r="A8" s="115" t="s">
        <v>81</v>
      </c>
      <c r="B8" s="129" t="s">
        <v>82</v>
      </c>
      <c r="C8" s="115" t="s">
        <v>83</v>
      </c>
      <c r="D8" s="130" t="s">
        <v>84</v>
      </c>
      <c r="E8" s="130" t="s">
        <v>85</v>
      </c>
      <c r="F8" s="176">
        <v>133.3071</v>
      </c>
      <c r="G8" s="175"/>
      <c r="H8" s="176">
        <v>133.3071</v>
      </c>
      <c r="I8" s="43"/>
      <c r="J8" s="43"/>
      <c r="K8" s="184"/>
      <c r="L8" s="43"/>
      <c r="M8" s="43"/>
      <c r="N8" s="109"/>
      <c r="O8" s="42"/>
      <c r="P8" s="42"/>
      <c r="Q8" s="42"/>
      <c r="R8" s="43"/>
      <c r="S8" s="109"/>
      <c r="T8" s="43"/>
    </row>
    <row r="9" ht="30.75" customHeight="1" spans="1:20">
      <c r="A9" s="115" t="s">
        <v>81</v>
      </c>
      <c r="B9" s="129" t="s">
        <v>82</v>
      </c>
      <c r="C9" s="115" t="s">
        <v>86</v>
      </c>
      <c r="D9" s="89" t="s">
        <v>84</v>
      </c>
      <c r="E9" s="119" t="s">
        <v>87</v>
      </c>
      <c r="F9" s="176">
        <v>79.1398</v>
      </c>
      <c r="G9" s="175"/>
      <c r="H9" s="176">
        <v>79.1398</v>
      </c>
      <c r="I9" s="43"/>
      <c r="J9" s="43"/>
      <c r="K9" s="184"/>
      <c r="L9" s="43"/>
      <c r="M9" s="43"/>
      <c r="N9" s="109"/>
      <c r="O9" s="42"/>
      <c r="P9" s="42"/>
      <c r="Q9" s="42"/>
      <c r="R9" s="43"/>
      <c r="S9" s="109"/>
      <c r="T9" s="43"/>
    </row>
    <row r="10" s="173" customFormat="1" ht="23.45" customHeight="1" spans="1:20">
      <c r="A10" s="115" t="s">
        <v>88</v>
      </c>
      <c r="B10" s="129" t="s">
        <v>89</v>
      </c>
      <c r="C10" s="115" t="s">
        <v>89</v>
      </c>
      <c r="D10" s="89" t="s">
        <v>84</v>
      </c>
      <c r="E10" s="119" t="s">
        <v>90</v>
      </c>
      <c r="F10" s="176">
        <v>15.9502</v>
      </c>
      <c r="G10" s="177"/>
      <c r="H10" s="176">
        <v>15.9502</v>
      </c>
      <c r="I10" s="185"/>
      <c r="J10" s="186"/>
      <c r="K10" s="186"/>
      <c r="L10" s="178"/>
      <c r="M10" s="186"/>
      <c r="N10" s="187"/>
      <c r="O10" s="177"/>
      <c r="P10" s="177"/>
      <c r="Q10" s="177"/>
      <c r="R10" s="186"/>
      <c r="S10" s="187"/>
      <c r="T10" s="186"/>
    </row>
    <row r="11" s="173" customFormat="1" ht="23.45" customHeight="1" spans="1:20">
      <c r="A11" s="115" t="s">
        <v>91</v>
      </c>
      <c r="B11" s="129" t="s">
        <v>92</v>
      </c>
      <c r="C11" s="115" t="s">
        <v>83</v>
      </c>
      <c r="D11" s="130" t="s">
        <v>84</v>
      </c>
      <c r="E11" s="130" t="s">
        <v>93</v>
      </c>
      <c r="F11" s="176">
        <v>3.9152</v>
      </c>
      <c r="G11" s="177"/>
      <c r="H11" s="176">
        <v>3.9152</v>
      </c>
      <c r="I11" s="185"/>
      <c r="J11" s="186"/>
      <c r="K11" s="186"/>
      <c r="L11" s="178"/>
      <c r="M11" s="186"/>
      <c r="N11" s="187"/>
      <c r="O11" s="177"/>
      <c r="P11" s="177"/>
      <c r="Q11" s="177"/>
      <c r="R11" s="186"/>
      <c r="S11" s="187"/>
      <c r="T11" s="186"/>
    </row>
    <row r="12" s="173" customFormat="1" ht="23.45" customHeight="1" spans="1:20">
      <c r="A12" s="115" t="s">
        <v>91</v>
      </c>
      <c r="B12" s="129" t="s">
        <v>92</v>
      </c>
      <c r="C12" s="115" t="s">
        <v>94</v>
      </c>
      <c r="D12" s="89" t="s">
        <v>84</v>
      </c>
      <c r="E12" s="130" t="s">
        <v>95</v>
      </c>
      <c r="F12" s="176">
        <v>5.463</v>
      </c>
      <c r="G12" s="177"/>
      <c r="H12" s="176">
        <v>5.463</v>
      </c>
      <c r="I12" s="185"/>
      <c r="J12" s="186"/>
      <c r="K12" s="186"/>
      <c r="L12" s="178"/>
      <c r="M12" s="186"/>
      <c r="N12" s="187"/>
      <c r="O12" s="177"/>
      <c r="P12" s="177"/>
      <c r="Q12" s="177"/>
      <c r="R12" s="186"/>
      <c r="S12" s="187"/>
      <c r="T12" s="186"/>
    </row>
    <row r="13" s="173" customFormat="1" ht="23.45" customHeight="1" spans="1:20">
      <c r="A13" s="115" t="s">
        <v>96</v>
      </c>
      <c r="B13" s="129" t="s">
        <v>94</v>
      </c>
      <c r="C13" s="115" t="s">
        <v>83</v>
      </c>
      <c r="D13" s="130" t="s">
        <v>84</v>
      </c>
      <c r="E13" s="130" t="s">
        <v>97</v>
      </c>
      <c r="F13" s="176">
        <v>11.9625</v>
      </c>
      <c r="G13" s="177"/>
      <c r="H13" s="176">
        <v>11.9625</v>
      </c>
      <c r="I13" s="186"/>
      <c r="J13" s="186"/>
      <c r="K13" s="186"/>
      <c r="L13" s="186"/>
      <c r="M13" s="186"/>
      <c r="N13" s="187"/>
      <c r="O13" s="177"/>
      <c r="P13" s="177"/>
      <c r="Q13" s="177"/>
      <c r="R13" s="186"/>
      <c r="S13" s="187"/>
      <c r="T13" s="186"/>
    </row>
    <row r="14" s="173" customFormat="1" ht="26.25" customHeight="1" spans="1:20">
      <c r="A14" s="115" t="s">
        <v>88</v>
      </c>
      <c r="B14" s="129" t="s">
        <v>98</v>
      </c>
      <c r="C14" s="115" t="s">
        <v>83</v>
      </c>
      <c r="D14" s="89" t="s">
        <v>84</v>
      </c>
      <c r="E14" s="119" t="s">
        <v>99</v>
      </c>
      <c r="F14" s="176">
        <v>0.7776</v>
      </c>
      <c r="G14" s="178"/>
      <c r="H14" s="176">
        <v>0.7776</v>
      </c>
      <c r="I14" s="178"/>
      <c r="J14" s="171"/>
      <c r="K14" s="178"/>
      <c r="L14" s="178"/>
      <c r="M14" s="178"/>
      <c r="N14" s="178"/>
      <c r="O14" s="178"/>
      <c r="P14" s="178"/>
      <c r="Q14" s="178"/>
      <c r="R14" s="178"/>
      <c r="S14" s="178"/>
      <c r="T14" s="178"/>
    </row>
    <row r="15" s="173" customFormat="1" ht="23.45" customHeight="1" spans="1:20">
      <c r="A15" s="135"/>
      <c r="B15" s="135"/>
      <c r="C15" s="135"/>
      <c r="D15" s="178"/>
      <c r="E15" s="135"/>
      <c r="F15" s="177"/>
      <c r="G15" s="177"/>
      <c r="H15" s="177"/>
      <c r="I15" s="186"/>
      <c r="J15" s="186"/>
      <c r="K15" s="186"/>
      <c r="L15" s="186"/>
      <c r="M15" s="186"/>
      <c r="N15" s="187"/>
      <c r="O15" s="177"/>
      <c r="P15" s="177"/>
      <c r="Q15" s="177"/>
      <c r="R15" s="186"/>
      <c r="S15" s="187"/>
      <c r="T15" s="186"/>
    </row>
    <row r="16" ht="23.45" customHeight="1" spans="1:20">
      <c r="A16" s="45"/>
      <c r="B16" s="45"/>
      <c r="C16" s="45"/>
      <c r="D16" s="122"/>
      <c r="E16" s="45"/>
      <c r="F16" s="179"/>
      <c r="G16" s="179"/>
      <c r="H16" s="180"/>
      <c r="I16" s="179"/>
      <c r="J16" s="46"/>
      <c r="K16" s="47"/>
      <c r="L16" s="179"/>
      <c r="M16" s="46"/>
      <c r="N16" s="47"/>
      <c r="O16" s="179"/>
      <c r="P16" s="179"/>
      <c r="Q16" s="179"/>
      <c r="R16" s="46"/>
      <c r="S16" s="47"/>
      <c r="T16" s="46"/>
    </row>
    <row r="17" ht="26.25" customHeight="1" spans="8:8">
      <c r="H17" s="181"/>
    </row>
    <row r="18" ht="26.25" customHeight="1"/>
    <row r="19" ht="26.25" customHeight="1"/>
    <row r="20" ht="26.25" customHeight="1"/>
    <row r="26" customHeight="1" spans="10:10">
      <c r="J26" s="188"/>
    </row>
  </sheetData>
  <mergeCells count="19">
    <mergeCell ref="A2:T2"/>
    <mergeCell ref="K4:L4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ageMargins left="0.75" right="0.75" top="1" bottom="1" header="0.5" footer="0.5"/>
  <pageSetup paperSize="9" scale="65" fitToHeight="0" orientation="landscape" useFirstPageNumber="1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zoomScaleSheetLayoutView="60" workbookViewId="0">
      <selection activeCell="A2" sqref="A2:J2"/>
    </sheetView>
  </sheetViews>
  <sheetFormatPr defaultColWidth="9.16666666666667" defaultRowHeight="12.75" customHeight="1"/>
  <cols>
    <col min="1" max="3" width="6.33333333333333" style="22" customWidth="1"/>
    <col min="4" max="4" width="12.1666666666667" style="22" customWidth="1"/>
    <col min="5" max="5" width="53.6666666666667" style="22" customWidth="1"/>
    <col min="6" max="10" width="17" style="22" customWidth="1"/>
    <col min="11" max="12" width="10.6666666666667" style="22" customWidth="1"/>
    <col min="13" max="16384" width="9.16666666666667" style="22"/>
  </cols>
  <sheetData>
    <row r="1" ht="20.1" customHeight="1" spans="1:10">
      <c r="A1" s="57"/>
      <c r="B1" s="57"/>
      <c r="C1" s="57"/>
      <c r="D1" s="57"/>
      <c r="E1" s="57"/>
      <c r="F1" s="57"/>
      <c r="G1" s="57"/>
      <c r="H1" s="57"/>
      <c r="I1" s="57"/>
      <c r="J1" s="59" t="s">
        <v>100</v>
      </c>
    </row>
    <row r="2" ht="20.1" customHeight="1" spans="1:10">
      <c r="A2" s="25" t="s">
        <v>101</v>
      </c>
      <c r="B2" s="25"/>
      <c r="C2" s="25"/>
      <c r="D2" s="25"/>
      <c r="E2" s="25"/>
      <c r="F2" s="25"/>
      <c r="G2" s="25"/>
      <c r="H2" s="25"/>
      <c r="I2" s="25"/>
      <c r="J2" s="25"/>
    </row>
    <row r="3" ht="20.1" customHeight="1" spans="1:12">
      <c r="A3" s="164"/>
      <c r="B3" s="164"/>
      <c r="C3" s="164"/>
      <c r="D3" s="164"/>
      <c r="E3" s="164"/>
      <c r="F3" s="57"/>
      <c r="G3" s="57"/>
      <c r="H3" s="57"/>
      <c r="I3" s="57"/>
      <c r="J3" s="28" t="s">
        <v>56</v>
      </c>
      <c r="K3" s="52"/>
      <c r="L3" s="52"/>
    </row>
    <row r="4" ht="20.1" customHeight="1" spans="1:12">
      <c r="A4" s="165" t="s">
        <v>57</v>
      </c>
      <c r="B4" s="165"/>
      <c r="C4" s="165"/>
      <c r="D4" s="165"/>
      <c r="E4" s="165"/>
      <c r="F4" s="166" t="s">
        <v>58</v>
      </c>
      <c r="G4" s="166" t="s">
        <v>102</v>
      </c>
      <c r="H4" s="91" t="s">
        <v>103</v>
      </c>
      <c r="I4" s="91" t="s">
        <v>104</v>
      </c>
      <c r="J4" s="91" t="s">
        <v>105</v>
      </c>
      <c r="K4" s="52"/>
      <c r="L4" s="52"/>
    </row>
    <row r="5" ht="20.1" customHeight="1" spans="1:12">
      <c r="A5" s="165" t="s">
        <v>68</v>
      </c>
      <c r="B5" s="165"/>
      <c r="C5" s="165"/>
      <c r="D5" s="91" t="s">
        <v>69</v>
      </c>
      <c r="E5" s="91" t="s">
        <v>106</v>
      </c>
      <c r="F5" s="166"/>
      <c r="G5" s="166"/>
      <c r="H5" s="91"/>
      <c r="I5" s="91"/>
      <c r="J5" s="91"/>
      <c r="K5" s="52"/>
      <c r="L5" s="52"/>
    </row>
    <row r="6" ht="20.25" customHeight="1" spans="1:12">
      <c r="A6" s="167" t="s">
        <v>78</v>
      </c>
      <c r="B6" s="167" t="s">
        <v>79</v>
      </c>
      <c r="C6" s="167" t="s">
        <v>80</v>
      </c>
      <c r="D6" s="91"/>
      <c r="E6" s="91"/>
      <c r="F6" s="166"/>
      <c r="G6" s="166"/>
      <c r="H6" s="91"/>
      <c r="I6" s="91"/>
      <c r="J6" s="91"/>
      <c r="K6" s="52"/>
      <c r="L6" s="52"/>
    </row>
    <row r="7" ht="20.25" customHeight="1" spans="1:12">
      <c r="A7" s="167"/>
      <c r="B7" s="167"/>
      <c r="C7" s="167"/>
      <c r="D7" s="91"/>
      <c r="E7" s="91" t="s">
        <v>58</v>
      </c>
      <c r="F7" s="168">
        <f>SUM(G7:H7)</f>
        <v>250.5154</v>
      </c>
      <c r="G7" s="168">
        <f>SUM(G8:G14)</f>
        <v>231.5154</v>
      </c>
      <c r="H7" s="168">
        <f>SUM(H8:H14)</f>
        <v>19</v>
      </c>
      <c r="I7" s="91"/>
      <c r="J7" s="91"/>
      <c r="K7" s="52"/>
      <c r="L7" s="52"/>
    </row>
    <row r="8" s="163" customFormat="1" ht="20.45" customHeight="1" spans="1:10">
      <c r="A8" s="115" t="s">
        <v>81</v>
      </c>
      <c r="B8" s="129" t="s">
        <v>82</v>
      </c>
      <c r="C8" s="115" t="s">
        <v>83</v>
      </c>
      <c r="D8" s="130" t="s">
        <v>84</v>
      </c>
      <c r="E8" s="130" t="s">
        <v>85</v>
      </c>
      <c r="F8" s="168">
        <f t="shared" ref="F8:F14" si="0">SUM(G8:H8)</f>
        <v>133.3071</v>
      </c>
      <c r="G8" s="113">
        <v>120.8071</v>
      </c>
      <c r="H8" s="113">
        <v>12.5</v>
      </c>
      <c r="I8" s="172"/>
      <c r="J8" s="172"/>
    </row>
    <row r="9" s="163" customFormat="1" ht="20.45" customHeight="1" spans="1:10">
      <c r="A9" s="115" t="s">
        <v>81</v>
      </c>
      <c r="B9" s="129" t="s">
        <v>82</v>
      </c>
      <c r="C9" s="115" t="s">
        <v>86</v>
      </c>
      <c r="D9" s="89" t="s">
        <v>84</v>
      </c>
      <c r="E9" s="119" t="s">
        <v>87</v>
      </c>
      <c r="F9" s="168">
        <f t="shared" si="0"/>
        <v>79.1398</v>
      </c>
      <c r="G9" s="113">
        <v>72.6398</v>
      </c>
      <c r="H9" s="113">
        <v>6.5</v>
      </c>
      <c r="I9" s="172"/>
      <c r="J9" s="172"/>
    </row>
    <row r="10" s="163" customFormat="1" ht="20.45" customHeight="1" spans="1:10">
      <c r="A10" s="115" t="s">
        <v>88</v>
      </c>
      <c r="B10" s="129" t="s">
        <v>89</v>
      </c>
      <c r="C10" s="115" t="s">
        <v>89</v>
      </c>
      <c r="D10" s="89" t="s">
        <v>84</v>
      </c>
      <c r="E10" s="119" t="s">
        <v>90</v>
      </c>
      <c r="F10" s="168">
        <f t="shared" si="0"/>
        <v>15.9502</v>
      </c>
      <c r="G10" s="113">
        <v>15.9502</v>
      </c>
      <c r="H10" s="169"/>
      <c r="I10" s="172"/>
      <c r="J10" s="172"/>
    </row>
    <row r="11" s="163" customFormat="1" ht="20.45" customHeight="1" spans="1:10">
      <c r="A11" s="115" t="s">
        <v>91</v>
      </c>
      <c r="B11" s="129" t="s">
        <v>92</v>
      </c>
      <c r="C11" s="115" t="s">
        <v>83</v>
      </c>
      <c r="D11" s="130" t="s">
        <v>84</v>
      </c>
      <c r="E11" s="130" t="s">
        <v>93</v>
      </c>
      <c r="F11" s="168">
        <f t="shared" si="0"/>
        <v>3.9152</v>
      </c>
      <c r="G11" s="170">
        <v>3.9152</v>
      </c>
      <c r="H11" s="169"/>
      <c r="I11" s="172"/>
      <c r="J11" s="172"/>
    </row>
    <row r="12" s="163" customFormat="1" ht="20.45" customHeight="1" spans="1:10">
      <c r="A12" s="115" t="s">
        <v>91</v>
      </c>
      <c r="B12" s="129" t="s">
        <v>92</v>
      </c>
      <c r="C12" s="115" t="s">
        <v>94</v>
      </c>
      <c r="D12" s="89" t="s">
        <v>84</v>
      </c>
      <c r="E12" s="130" t="s">
        <v>95</v>
      </c>
      <c r="F12" s="168">
        <f t="shared" si="0"/>
        <v>5.463</v>
      </c>
      <c r="G12" s="170">
        <v>5.463</v>
      </c>
      <c r="H12" s="169"/>
      <c r="I12" s="172"/>
      <c r="J12" s="172"/>
    </row>
    <row r="13" s="163" customFormat="1" ht="20.45" customHeight="1" spans="1:10">
      <c r="A13" s="115" t="s">
        <v>96</v>
      </c>
      <c r="B13" s="129" t="s">
        <v>94</v>
      </c>
      <c r="C13" s="115" t="s">
        <v>83</v>
      </c>
      <c r="D13" s="130" t="s">
        <v>84</v>
      </c>
      <c r="E13" s="130" t="s">
        <v>97</v>
      </c>
      <c r="F13" s="168">
        <f t="shared" si="0"/>
        <v>11.9625</v>
      </c>
      <c r="G13" s="170">
        <v>11.9625</v>
      </c>
      <c r="H13" s="169"/>
      <c r="I13" s="172"/>
      <c r="J13" s="172"/>
    </row>
    <row r="14" s="163" customFormat="1" ht="20.45" customHeight="1" spans="1:10">
      <c r="A14" s="115" t="s">
        <v>88</v>
      </c>
      <c r="B14" s="129" t="s">
        <v>98</v>
      </c>
      <c r="C14" s="115" t="s">
        <v>83</v>
      </c>
      <c r="D14" s="89" t="s">
        <v>84</v>
      </c>
      <c r="E14" s="119" t="s">
        <v>99</v>
      </c>
      <c r="F14" s="168">
        <f t="shared" si="0"/>
        <v>0.7776</v>
      </c>
      <c r="G14" s="171">
        <v>0.7776</v>
      </c>
      <c r="H14" s="169"/>
      <c r="I14" s="172"/>
      <c r="J14" s="172"/>
    </row>
    <row r="15" s="163" customFormat="1" ht="20.45" customHeight="1" spans="1:10">
      <c r="A15" s="172"/>
      <c r="B15" s="172"/>
      <c r="C15" s="172"/>
      <c r="D15" s="172"/>
      <c r="E15" s="172"/>
      <c r="F15" s="169"/>
      <c r="G15" s="169"/>
      <c r="H15" s="169"/>
      <c r="I15" s="172"/>
      <c r="J15" s="172"/>
    </row>
    <row r="16" s="163" customFormat="1" ht="20.45" customHeight="1" spans="1:10">
      <c r="A16" s="172"/>
      <c r="B16" s="172"/>
      <c r="C16" s="172"/>
      <c r="D16" s="172"/>
      <c r="E16" s="172"/>
      <c r="F16" s="172"/>
      <c r="G16" s="172"/>
      <c r="H16" s="172"/>
      <c r="I16" s="172"/>
      <c r="J16" s="172"/>
    </row>
  </sheetData>
  <mergeCells count="8">
    <mergeCell ref="A2:J2"/>
    <mergeCell ref="D5:D6"/>
    <mergeCell ref="E5:E6"/>
    <mergeCell ref="F4:F6"/>
    <mergeCell ref="G4:G6"/>
    <mergeCell ref="H4:H6"/>
    <mergeCell ref="I4:I6"/>
    <mergeCell ref="J4:J6"/>
  </mergeCells>
  <pageMargins left="0.75" right="0.75" top="0.9" bottom="1" header="0.5" footer="0.5"/>
  <pageSetup paperSize="9" scale="94" fitToHeight="0" orientation="landscape" useFirstPageNumber="1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SheetLayoutView="60" workbookViewId="0">
      <selection activeCell="B6" sqref="B6"/>
    </sheetView>
  </sheetViews>
  <sheetFormatPr defaultColWidth="16" defaultRowHeight="10.8" outlineLevelCol="7"/>
  <cols>
    <col min="1" max="1" width="25.1666666666667" customWidth="1"/>
    <col min="2" max="2" width="13.1666666666667" customWidth="1"/>
    <col min="3" max="3" width="25.1666666666667" customWidth="1"/>
    <col min="4" max="4" width="11.3333333333333" customWidth="1"/>
    <col min="5" max="5" width="15.5" customWidth="1"/>
    <col min="6" max="6" width="9.16666666666667" customWidth="1"/>
    <col min="7" max="7" width="9" customWidth="1"/>
    <col min="8" max="8" width="8.66666666666667" customWidth="1"/>
  </cols>
  <sheetData>
    <row r="1" ht="15.75" customHeight="1" spans="8:8">
      <c r="H1" s="59" t="s">
        <v>107</v>
      </c>
    </row>
    <row r="2" ht="20.25" customHeight="1" spans="1:8">
      <c r="A2" s="124" t="s">
        <v>108</v>
      </c>
      <c r="B2" s="125"/>
      <c r="C2" s="125"/>
      <c r="D2" s="125"/>
      <c r="E2" s="125"/>
      <c r="F2" s="125"/>
      <c r="G2" s="125"/>
      <c r="H2" s="125"/>
    </row>
    <row r="3" ht="15" customHeight="1" spans="1:8">
      <c r="A3" s="125"/>
      <c r="B3" s="125"/>
      <c r="C3" s="125"/>
      <c r="D3" s="125"/>
      <c r="E3" s="125"/>
      <c r="F3" s="125"/>
      <c r="G3" s="125"/>
      <c r="H3" s="28" t="s">
        <v>56</v>
      </c>
    </row>
    <row r="4" ht="15" customHeight="1" spans="1:8">
      <c r="A4" s="126" t="s">
        <v>6</v>
      </c>
      <c r="B4" s="126"/>
      <c r="C4" s="126" t="s">
        <v>7</v>
      </c>
      <c r="D4" s="126"/>
      <c r="E4" s="126"/>
      <c r="F4" s="126"/>
      <c r="G4" s="126"/>
      <c r="H4" s="126"/>
    </row>
    <row r="5" ht="24" customHeight="1" spans="1:8">
      <c r="A5" s="126" t="s">
        <v>8</v>
      </c>
      <c r="B5" s="126" t="s">
        <v>9</v>
      </c>
      <c r="C5" s="126" t="s">
        <v>8</v>
      </c>
      <c r="D5" s="126" t="s">
        <v>58</v>
      </c>
      <c r="E5" s="126" t="s">
        <v>109</v>
      </c>
      <c r="F5" s="126" t="s">
        <v>110</v>
      </c>
      <c r="G5" s="126" t="s">
        <v>111</v>
      </c>
      <c r="H5" s="126" t="s">
        <v>112</v>
      </c>
    </row>
    <row r="6" ht="13.5" customHeight="1" spans="1:8">
      <c r="A6" s="127" t="s">
        <v>113</v>
      </c>
      <c r="B6" s="137">
        <v>250.5154</v>
      </c>
      <c r="C6" s="127" t="s">
        <v>114</v>
      </c>
      <c r="D6" s="137">
        <f>SUM(E6:H6)</f>
        <v>250.5154</v>
      </c>
      <c r="E6" s="137">
        <f>SUM(E7:E26)</f>
        <v>250.5154</v>
      </c>
      <c r="F6" s="133">
        <f>SUM(F7:F35)</f>
        <v>0</v>
      </c>
      <c r="G6" s="133">
        <f>SUM(G7:G35)</f>
        <v>0</v>
      </c>
      <c r="H6" s="133">
        <f>SUM(H7:H35)</f>
        <v>0</v>
      </c>
    </row>
    <row r="7" ht="13.5" customHeight="1" spans="1:8">
      <c r="A7" s="127" t="s">
        <v>60</v>
      </c>
      <c r="B7" s="137">
        <v>250.5154</v>
      </c>
      <c r="C7" s="127" t="s">
        <v>115</v>
      </c>
      <c r="D7" s="137">
        <f t="shared" ref="D7:D37" si="0">SUM(E7:H7)</f>
        <v>213.2245</v>
      </c>
      <c r="E7" s="137">
        <v>213.2245</v>
      </c>
      <c r="F7" s="127"/>
      <c r="G7" s="127"/>
      <c r="H7" s="133"/>
    </row>
    <row r="8" ht="13.5" customHeight="1" spans="1:8">
      <c r="A8" s="127" t="s">
        <v>61</v>
      </c>
      <c r="B8" s="127"/>
      <c r="C8" s="127" t="s">
        <v>116</v>
      </c>
      <c r="D8" s="133">
        <f t="shared" si="0"/>
        <v>0</v>
      </c>
      <c r="E8" s="127"/>
      <c r="F8" s="127"/>
      <c r="G8" s="127"/>
      <c r="H8" s="127"/>
    </row>
    <row r="9" ht="13.5" customHeight="1" spans="1:8">
      <c r="A9" s="127" t="s">
        <v>62</v>
      </c>
      <c r="B9" s="127"/>
      <c r="C9" s="127" t="s">
        <v>117</v>
      </c>
      <c r="D9" s="133">
        <f t="shared" si="0"/>
        <v>0</v>
      </c>
      <c r="E9" s="127"/>
      <c r="F9" s="127"/>
      <c r="G9" s="127"/>
      <c r="H9" s="127"/>
    </row>
    <row r="10" ht="13.5" customHeight="1" spans="1:8">
      <c r="A10" s="127" t="s">
        <v>118</v>
      </c>
      <c r="B10" s="133"/>
      <c r="C10" s="127" t="s">
        <v>119</v>
      </c>
      <c r="D10" s="133">
        <f t="shared" si="0"/>
        <v>0</v>
      </c>
      <c r="E10" s="127"/>
      <c r="F10" s="127"/>
      <c r="G10" s="127"/>
      <c r="H10" s="127"/>
    </row>
    <row r="11" ht="13.5" customHeight="1" spans="1:8">
      <c r="A11" s="127" t="s">
        <v>60</v>
      </c>
      <c r="B11" s="133"/>
      <c r="C11" s="127" t="s">
        <v>120</v>
      </c>
      <c r="D11" s="133">
        <f t="shared" si="0"/>
        <v>0</v>
      </c>
      <c r="E11" s="127"/>
      <c r="F11" s="127"/>
      <c r="G11" s="127"/>
      <c r="H11" s="127"/>
    </row>
    <row r="12" ht="13.5" customHeight="1" spans="1:8">
      <c r="A12" s="127" t="s">
        <v>61</v>
      </c>
      <c r="B12" s="127"/>
      <c r="C12" s="127" t="s">
        <v>121</v>
      </c>
      <c r="D12" s="133">
        <f t="shared" si="0"/>
        <v>0</v>
      </c>
      <c r="E12" s="127"/>
      <c r="F12" s="127"/>
      <c r="G12" s="127"/>
      <c r="H12" s="127"/>
    </row>
    <row r="13" ht="13.5" customHeight="1" spans="1:8">
      <c r="A13" s="127" t="s">
        <v>62</v>
      </c>
      <c r="B13" s="127"/>
      <c r="C13" s="127" t="s">
        <v>122</v>
      </c>
      <c r="D13" s="133">
        <f t="shared" si="0"/>
        <v>0</v>
      </c>
      <c r="E13" s="139"/>
      <c r="F13" s="127"/>
      <c r="G13" s="127"/>
      <c r="H13" s="127"/>
    </row>
    <row r="14" ht="13.5" customHeight="1" spans="1:8">
      <c r="A14" s="127" t="s">
        <v>112</v>
      </c>
      <c r="B14" s="127"/>
      <c r="C14" s="127" t="s">
        <v>123</v>
      </c>
      <c r="D14" s="137">
        <f t="shared" si="0"/>
        <v>25.3284</v>
      </c>
      <c r="E14" s="137">
        <v>25.3284</v>
      </c>
      <c r="F14" s="127"/>
      <c r="G14" s="127"/>
      <c r="H14" s="127"/>
    </row>
    <row r="15" ht="13.5" customHeight="1" spans="1:8">
      <c r="A15" s="127"/>
      <c r="B15" s="127"/>
      <c r="C15" s="127" t="s">
        <v>124</v>
      </c>
      <c r="D15" s="133">
        <f t="shared" si="0"/>
        <v>0</v>
      </c>
      <c r="E15" s="149"/>
      <c r="F15" s="127"/>
      <c r="G15" s="127"/>
      <c r="H15" s="127"/>
    </row>
    <row r="16" ht="13.5" customHeight="1" spans="1:8">
      <c r="A16" s="127"/>
      <c r="B16" s="127"/>
      <c r="C16" s="127" t="s">
        <v>125</v>
      </c>
      <c r="D16" s="133">
        <f t="shared" si="0"/>
        <v>0</v>
      </c>
      <c r="E16" s="133"/>
      <c r="F16" s="127"/>
      <c r="G16" s="127"/>
      <c r="H16" s="127"/>
    </row>
    <row r="17" ht="13.5" customHeight="1" spans="1:8">
      <c r="A17" s="127"/>
      <c r="B17" s="127"/>
      <c r="C17" s="127" t="s">
        <v>126</v>
      </c>
      <c r="D17" s="133">
        <f t="shared" si="0"/>
        <v>0</v>
      </c>
      <c r="E17" s="127"/>
      <c r="F17" s="127"/>
      <c r="G17" s="127"/>
      <c r="H17" s="127"/>
    </row>
    <row r="18" ht="13.5" customHeight="1" spans="1:8">
      <c r="A18" s="127"/>
      <c r="B18" s="127"/>
      <c r="C18" s="127" t="s">
        <v>127</v>
      </c>
      <c r="D18" s="133">
        <f t="shared" si="0"/>
        <v>0</v>
      </c>
      <c r="E18" s="127"/>
      <c r="F18" s="127"/>
      <c r="G18" s="127"/>
      <c r="H18" s="127"/>
    </row>
    <row r="19" ht="13.5" customHeight="1" spans="1:8">
      <c r="A19" s="127"/>
      <c r="B19" s="127"/>
      <c r="C19" s="127" t="s">
        <v>128</v>
      </c>
      <c r="D19" s="133">
        <f t="shared" si="0"/>
        <v>0</v>
      </c>
      <c r="E19" s="133"/>
      <c r="F19" s="127"/>
      <c r="G19" s="127"/>
      <c r="H19" s="127"/>
    </row>
    <row r="20" ht="13.5" customHeight="1" spans="1:8">
      <c r="A20" s="127"/>
      <c r="B20" s="127"/>
      <c r="C20" s="127" t="s">
        <v>129</v>
      </c>
      <c r="D20" s="133">
        <f t="shared" si="0"/>
        <v>0</v>
      </c>
      <c r="E20" s="127"/>
      <c r="F20" s="127"/>
      <c r="G20" s="127"/>
      <c r="H20" s="127"/>
    </row>
    <row r="21" ht="13.5" customHeight="1" spans="1:8">
      <c r="A21" s="127"/>
      <c r="B21" s="127"/>
      <c r="C21" s="127" t="s">
        <v>130</v>
      </c>
      <c r="D21" s="133">
        <f t="shared" si="0"/>
        <v>0</v>
      </c>
      <c r="E21" s="127"/>
      <c r="F21" s="127"/>
      <c r="G21" s="127"/>
      <c r="H21" s="127"/>
    </row>
    <row r="22" ht="13.5" customHeight="1" spans="1:8">
      <c r="A22" s="127"/>
      <c r="B22" s="127"/>
      <c r="C22" s="127" t="s">
        <v>131</v>
      </c>
      <c r="D22" s="133">
        <f t="shared" si="0"/>
        <v>0</v>
      </c>
      <c r="E22" s="127"/>
      <c r="F22" s="127"/>
      <c r="G22" s="127"/>
      <c r="H22" s="127"/>
    </row>
    <row r="23" ht="13.5" customHeight="1" spans="1:8">
      <c r="A23" s="127"/>
      <c r="B23" s="127"/>
      <c r="C23" s="127" t="s">
        <v>132</v>
      </c>
      <c r="D23" s="133">
        <f t="shared" si="0"/>
        <v>0</v>
      </c>
      <c r="E23" s="127"/>
      <c r="F23" s="127"/>
      <c r="G23" s="127"/>
      <c r="H23" s="127"/>
    </row>
    <row r="24" ht="13.5" customHeight="1" spans="1:8">
      <c r="A24" s="127"/>
      <c r="B24" s="127"/>
      <c r="C24" s="127" t="s">
        <v>133</v>
      </c>
      <c r="D24" s="133">
        <f t="shared" si="0"/>
        <v>0</v>
      </c>
      <c r="E24" s="127"/>
      <c r="F24" s="127"/>
      <c r="G24" s="127"/>
      <c r="H24" s="127"/>
    </row>
    <row r="25" ht="13.5" customHeight="1" spans="1:8">
      <c r="A25" s="127"/>
      <c r="B25" s="127"/>
      <c r="C25" s="127" t="s">
        <v>134</v>
      </c>
      <c r="D25" s="133">
        <f t="shared" si="0"/>
        <v>0</v>
      </c>
      <c r="E25" s="127"/>
      <c r="F25" s="127"/>
      <c r="G25" s="127"/>
      <c r="H25" s="127"/>
    </row>
    <row r="26" ht="13.5" customHeight="1" spans="1:8">
      <c r="A26" s="127"/>
      <c r="B26" s="127"/>
      <c r="C26" s="127" t="s">
        <v>135</v>
      </c>
      <c r="D26" s="137">
        <f t="shared" si="0"/>
        <v>11.9625</v>
      </c>
      <c r="E26" s="137">
        <v>11.9625</v>
      </c>
      <c r="F26" s="127"/>
      <c r="G26" s="127"/>
      <c r="H26" s="127"/>
    </row>
    <row r="27" ht="13.5" customHeight="1" spans="1:8">
      <c r="A27" s="127"/>
      <c r="B27" s="127"/>
      <c r="C27" s="127" t="s">
        <v>136</v>
      </c>
      <c r="D27" s="133">
        <f t="shared" si="0"/>
        <v>0</v>
      </c>
      <c r="E27" s="127"/>
      <c r="F27" s="127"/>
      <c r="G27" s="127"/>
      <c r="H27" s="127"/>
    </row>
    <row r="28" ht="13.5" customHeight="1" spans="1:8">
      <c r="A28" s="127"/>
      <c r="B28" s="127"/>
      <c r="C28" s="127" t="s">
        <v>137</v>
      </c>
      <c r="D28" s="133">
        <f t="shared" si="0"/>
        <v>0</v>
      </c>
      <c r="E28" s="127"/>
      <c r="F28" s="127"/>
      <c r="G28" s="127"/>
      <c r="H28" s="127"/>
    </row>
    <row r="29" ht="13.5" customHeight="1" spans="1:8">
      <c r="A29" s="127"/>
      <c r="B29" s="127"/>
      <c r="C29" s="127" t="s">
        <v>138</v>
      </c>
      <c r="D29" s="133">
        <f t="shared" si="0"/>
        <v>0</v>
      </c>
      <c r="E29" s="127"/>
      <c r="F29" s="127"/>
      <c r="G29" s="127"/>
      <c r="H29" s="127"/>
    </row>
    <row r="30" ht="13.5" customHeight="1" spans="1:8">
      <c r="A30" s="127"/>
      <c r="B30" s="127"/>
      <c r="C30" s="127" t="s">
        <v>139</v>
      </c>
      <c r="D30" s="133">
        <f t="shared" si="0"/>
        <v>0</v>
      </c>
      <c r="E30" s="127"/>
      <c r="F30" s="127"/>
      <c r="G30" s="127"/>
      <c r="H30" s="127"/>
    </row>
    <row r="31" ht="13.5" customHeight="1" spans="1:8">
      <c r="A31" s="127"/>
      <c r="B31" s="127"/>
      <c r="C31" s="127" t="s">
        <v>140</v>
      </c>
      <c r="D31" s="133">
        <f t="shared" si="0"/>
        <v>0</v>
      </c>
      <c r="E31" s="127"/>
      <c r="F31" s="127"/>
      <c r="G31" s="127"/>
      <c r="H31" s="127"/>
    </row>
    <row r="32" ht="13.5" customHeight="1" spans="1:8">
      <c r="A32" s="127"/>
      <c r="B32" s="127"/>
      <c r="C32" s="127" t="s">
        <v>141</v>
      </c>
      <c r="D32" s="133">
        <f t="shared" si="0"/>
        <v>0</v>
      </c>
      <c r="E32" s="127"/>
      <c r="F32" s="127"/>
      <c r="G32" s="127"/>
      <c r="H32" s="127"/>
    </row>
    <row r="33" ht="13.5" customHeight="1" spans="1:8">
      <c r="A33" s="127"/>
      <c r="B33" s="127"/>
      <c r="C33" s="127" t="s">
        <v>142</v>
      </c>
      <c r="D33" s="133">
        <f t="shared" si="0"/>
        <v>0</v>
      </c>
      <c r="E33" s="127"/>
      <c r="F33" s="127"/>
      <c r="G33" s="127"/>
      <c r="H33" s="127"/>
    </row>
    <row r="34" ht="13.5" customHeight="1" spans="1:8">
      <c r="A34" s="127"/>
      <c r="B34" s="127"/>
      <c r="C34" s="127" t="s">
        <v>143</v>
      </c>
      <c r="D34" s="133">
        <f t="shared" si="0"/>
        <v>0</v>
      </c>
      <c r="E34" s="127"/>
      <c r="F34" s="127"/>
      <c r="G34" s="127"/>
      <c r="H34" s="127"/>
    </row>
    <row r="35" ht="13.5" customHeight="1" spans="1:8">
      <c r="A35" s="127"/>
      <c r="B35" s="127"/>
      <c r="C35" s="127" t="s">
        <v>144</v>
      </c>
      <c r="D35" s="133">
        <f t="shared" si="0"/>
        <v>0</v>
      </c>
      <c r="E35" s="127"/>
      <c r="F35" s="127"/>
      <c r="G35" s="127"/>
      <c r="H35" s="127"/>
    </row>
    <row r="36" ht="13.5" customHeight="1" spans="1:8">
      <c r="A36" s="127"/>
      <c r="B36" s="127"/>
      <c r="C36" s="127" t="s">
        <v>145</v>
      </c>
      <c r="D36" s="133">
        <f t="shared" si="0"/>
        <v>0</v>
      </c>
      <c r="E36" s="127"/>
      <c r="F36" s="127"/>
      <c r="G36" s="127"/>
      <c r="H36" s="127"/>
    </row>
    <row r="37" ht="13.5" customHeight="1" spans="1:8">
      <c r="A37" s="126" t="s">
        <v>52</v>
      </c>
      <c r="B37" s="137">
        <v>250.5154</v>
      </c>
      <c r="C37" s="126" t="s">
        <v>53</v>
      </c>
      <c r="D37" s="137">
        <f t="shared" si="0"/>
        <v>250.5154</v>
      </c>
      <c r="E37" s="137">
        <f>E36+E6</f>
        <v>250.5154</v>
      </c>
      <c r="F37" s="133">
        <f>F36+F6</f>
        <v>0</v>
      </c>
      <c r="G37" s="133">
        <f>G36+G6</f>
        <v>0</v>
      </c>
      <c r="H37" s="133">
        <f>H36+H6</f>
        <v>0</v>
      </c>
    </row>
  </sheetData>
  <mergeCells count="5">
    <mergeCell ref="A2:H2"/>
    <mergeCell ref="A3:B3"/>
    <mergeCell ref="C3:G3"/>
    <mergeCell ref="A4:B4"/>
    <mergeCell ref="C4:H4"/>
  </mergeCells>
  <pageMargins left="0.32" right="0.2" top="0.511811023622047" bottom="0.354330708661417" header="0.511811023622047" footer="0.31496062992126"/>
  <pageSetup paperSize="9" fitToHeight="0" orientation="portrait" useFirstPageNumber="1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1"/>
  <sheetViews>
    <sheetView zoomScaleSheetLayoutView="60" workbookViewId="0">
      <selection activeCell="C19" sqref="C19"/>
    </sheetView>
  </sheetViews>
  <sheetFormatPr defaultColWidth="16" defaultRowHeight="10.8"/>
  <cols>
    <col min="1" max="1" width="7.16666666666667" customWidth="1"/>
    <col min="2" max="2" width="5" customWidth="1"/>
    <col min="3" max="3" width="10" customWidth="1"/>
    <col min="4" max="4" width="33.3333333333333" customWidth="1"/>
    <col min="5" max="25" width="16.6666666666667" customWidth="1"/>
  </cols>
  <sheetData>
    <row r="1" ht="15" customHeight="1" spans="1:25">
      <c r="A1" s="146" t="s">
        <v>146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ht="20.25" customHeight="1" spans="1:25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ht="15" customHeight="1" spans="1:2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28" t="s">
        <v>5</v>
      </c>
    </row>
    <row r="4" ht="15" customHeight="1" spans="1:25">
      <c r="A4" s="148" t="s">
        <v>8</v>
      </c>
      <c r="B4" s="148"/>
      <c r="C4" s="148"/>
      <c r="D4" s="148"/>
      <c r="E4" s="148" t="s">
        <v>148</v>
      </c>
      <c r="F4" s="148" t="s">
        <v>149</v>
      </c>
      <c r="G4" s="148"/>
      <c r="H4" s="148"/>
      <c r="I4" s="148"/>
      <c r="J4" s="148"/>
      <c r="K4" s="148"/>
      <c r="L4" s="148"/>
      <c r="M4" s="148"/>
      <c r="N4" s="148"/>
      <c r="O4" s="148"/>
      <c r="P4" s="148" t="s">
        <v>150</v>
      </c>
      <c r="Q4" s="148"/>
      <c r="R4" s="148"/>
      <c r="S4" s="148"/>
      <c r="T4" s="148"/>
      <c r="U4" s="148"/>
      <c r="V4" s="148"/>
      <c r="W4" s="148"/>
      <c r="X4" s="148"/>
      <c r="Y4" s="148"/>
    </row>
    <row r="5" ht="15" customHeight="1" spans="1:25">
      <c r="A5" s="148" t="s">
        <v>68</v>
      </c>
      <c r="B5" s="148"/>
      <c r="C5" s="148" t="s">
        <v>69</v>
      </c>
      <c r="D5" s="148" t="s">
        <v>106</v>
      </c>
      <c r="E5" s="148"/>
      <c r="F5" s="148" t="s">
        <v>58</v>
      </c>
      <c r="G5" s="148" t="s">
        <v>151</v>
      </c>
      <c r="H5" s="148"/>
      <c r="I5" s="148"/>
      <c r="J5" s="148" t="s">
        <v>110</v>
      </c>
      <c r="K5" s="148"/>
      <c r="L5" s="148"/>
      <c r="M5" s="148" t="s">
        <v>152</v>
      </c>
      <c r="N5" s="148"/>
      <c r="O5" s="148"/>
      <c r="P5" s="148" t="s">
        <v>58</v>
      </c>
      <c r="Q5" s="148" t="s">
        <v>153</v>
      </c>
      <c r="R5" s="148"/>
      <c r="S5" s="148"/>
      <c r="T5" s="148" t="s">
        <v>112</v>
      </c>
      <c r="U5" s="148"/>
      <c r="V5" s="148"/>
      <c r="W5" s="148" t="s">
        <v>154</v>
      </c>
      <c r="X5" s="148"/>
      <c r="Y5" s="148"/>
    </row>
    <row r="6" ht="15" customHeight="1" spans="1:25">
      <c r="A6" s="148" t="s">
        <v>78</v>
      </c>
      <c r="B6" s="148" t="s">
        <v>79</v>
      </c>
      <c r="C6" s="148"/>
      <c r="D6" s="148"/>
      <c r="E6" s="148"/>
      <c r="F6" s="148"/>
      <c r="G6" s="148" t="s">
        <v>73</v>
      </c>
      <c r="H6" s="148" t="s">
        <v>102</v>
      </c>
      <c r="I6" s="148" t="s">
        <v>103</v>
      </c>
      <c r="J6" s="148" t="s">
        <v>73</v>
      </c>
      <c r="K6" s="148" t="s">
        <v>102</v>
      </c>
      <c r="L6" s="148" t="s">
        <v>103</v>
      </c>
      <c r="M6" s="148" t="s">
        <v>73</v>
      </c>
      <c r="N6" s="148" t="s">
        <v>102</v>
      </c>
      <c r="O6" s="148" t="s">
        <v>103</v>
      </c>
      <c r="P6" s="148"/>
      <c r="Q6" s="148" t="s">
        <v>73</v>
      </c>
      <c r="R6" s="148" t="s">
        <v>102</v>
      </c>
      <c r="S6" s="148" t="s">
        <v>103</v>
      </c>
      <c r="T6" s="148" t="s">
        <v>73</v>
      </c>
      <c r="U6" s="148" t="s">
        <v>102</v>
      </c>
      <c r="V6" s="148" t="s">
        <v>103</v>
      </c>
      <c r="W6" s="148" t="s">
        <v>73</v>
      </c>
      <c r="X6" s="148" t="s">
        <v>102</v>
      </c>
      <c r="Y6" s="148" t="s">
        <v>103</v>
      </c>
    </row>
    <row r="7" ht="15" customHeight="1" spans="1:25">
      <c r="A7" s="149"/>
      <c r="B7" s="149"/>
      <c r="C7" s="149"/>
      <c r="D7" s="91" t="s">
        <v>58</v>
      </c>
      <c r="E7" s="150">
        <v>250.5154</v>
      </c>
      <c r="F7" s="150">
        <v>250.5154</v>
      </c>
      <c r="G7" s="150">
        <f>SUM(H7:I7)</f>
        <v>250.5154</v>
      </c>
      <c r="H7" s="150">
        <f>H8+H24</f>
        <v>231.5154</v>
      </c>
      <c r="I7" s="150">
        <f>I8+I24</f>
        <v>19</v>
      </c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</row>
    <row r="8" ht="15" customHeight="1" spans="1:25">
      <c r="A8" s="149"/>
      <c r="B8" s="149"/>
      <c r="C8" s="149"/>
      <c r="D8" s="151" t="s">
        <v>0</v>
      </c>
      <c r="E8" s="150">
        <v>177.8756</v>
      </c>
      <c r="F8" s="150">
        <v>177.8756</v>
      </c>
      <c r="G8" s="150">
        <f t="shared" ref="G8:G30" si="0">SUM(H8:I8)</f>
        <v>177.8756</v>
      </c>
      <c r="H8" s="150">
        <f>H9+H15+H28</f>
        <v>158.8756</v>
      </c>
      <c r="I8" s="150">
        <v>19</v>
      </c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</row>
    <row r="9" ht="15" customHeight="1" spans="1:25">
      <c r="A9" s="127"/>
      <c r="B9" s="127"/>
      <c r="C9" s="127"/>
      <c r="D9" s="127" t="s">
        <v>155</v>
      </c>
      <c r="E9" s="150">
        <v>145.3895</v>
      </c>
      <c r="F9" s="150">
        <v>145.3895</v>
      </c>
      <c r="G9" s="150">
        <f t="shared" si="0"/>
        <v>145.3895</v>
      </c>
      <c r="H9" s="137">
        <f>SUM(H10:H13)</f>
        <v>145.3895</v>
      </c>
      <c r="I9" s="137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</row>
    <row r="10" ht="15" customHeight="1" spans="1:25">
      <c r="A10" s="152" t="s">
        <v>156</v>
      </c>
      <c r="B10" s="152" t="s">
        <v>83</v>
      </c>
      <c r="C10" s="152">
        <v>771001</v>
      </c>
      <c r="D10" s="152" t="s">
        <v>157</v>
      </c>
      <c r="E10" s="137">
        <v>39.0986</v>
      </c>
      <c r="F10" s="150">
        <v>39.0986</v>
      </c>
      <c r="G10" s="150">
        <f t="shared" si="0"/>
        <v>39.0986</v>
      </c>
      <c r="H10" s="137">
        <v>39.0986</v>
      </c>
      <c r="I10" s="137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</row>
    <row r="11" ht="15" customHeight="1" spans="1:25">
      <c r="A11" s="152" t="s">
        <v>156</v>
      </c>
      <c r="B11" s="152" t="s">
        <v>94</v>
      </c>
      <c r="C11" s="152">
        <v>771001</v>
      </c>
      <c r="D11" s="152" t="s">
        <v>158</v>
      </c>
      <c r="E11" s="137">
        <v>25.3284</v>
      </c>
      <c r="F11" s="150">
        <v>25.3284</v>
      </c>
      <c r="G11" s="150">
        <f t="shared" si="0"/>
        <v>25.3284</v>
      </c>
      <c r="H11" s="137">
        <v>25.3284</v>
      </c>
      <c r="I11" s="137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</row>
    <row r="12" ht="15" customHeight="1" spans="1:25">
      <c r="A12" s="152" t="s">
        <v>156</v>
      </c>
      <c r="B12" s="152" t="s">
        <v>159</v>
      </c>
      <c r="C12" s="152">
        <v>771001</v>
      </c>
      <c r="D12" s="152" t="s">
        <v>160</v>
      </c>
      <c r="E12" s="137">
        <v>11.9625</v>
      </c>
      <c r="F12" s="150">
        <v>11.9625</v>
      </c>
      <c r="G12" s="150">
        <f t="shared" si="0"/>
        <v>11.9625</v>
      </c>
      <c r="H12" s="137">
        <v>11.9625</v>
      </c>
      <c r="I12" s="137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ht="15" customHeight="1" spans="1:25">
      <c r="A13" s="152" t="s">
        <v>156</v>
      </c>
      <c r="B13" s="152" t="s">
        <v>86</v>
      </c>
      <c r="C13" s="152">
        <v>771001</v>
      </c>
      <c r="D13" s="152" t="s">
        <v>161</v>
      </c>
      <c r="E13" s="137">
        <v>69</v>
      </c>
      <c r="F13" s="150">
        <v>69</v>
      </c>
      <c r="G13" s="150">
        <f t="shared" si="0"/>
        <v>69</v>
      </c>
      <c r="H13" s="137">
        <v>69</v>
      </c>
      <c r="I13" s="137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ht="15" customHeight="1" spans="1:25">
      <c r="A14" s="127"/>
      <c r="B14" s="127"/>
      <c r="C14" s="127"/>
      <c r="D14" s="127" t="s">
        <v>162</v>
      </c>
      <c r="E14" s="150"/>
      <c r="F14" s="150"/>
      <c r="G14" s="150"/>
      <c r="H14" s="137"/>
      <c r="I14" s="137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ht="15" customHeight="1" spans="1:25">
      <c r="A15" s="127"/>
      <c r="B15" s="127"/>
      <c r="C15" s="127"/>
      <c r="D15" s="127" t="s">
        <v>163</v>
      </c>
      <c r="E15" s="150">
        <v>31.6665</v>
      </c>
      <c r="F15" s="150">
        <v>31.6665</v>
      </c>
      <c r="G15" s="150">
        <f t="shared" si="0"/>
        <v>31.6665</v>
      </c>
      <c r="H15" s="137">
        <v>12.6665</v>
      </c>
      <c r="I15" s="137">
        <f>SUM(I16:I20)</f>
        <v>19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</row>
    <row r="16" ht="15" customHeight="1" spans="1:25">
      <c r="A16" s="152" t="s">
        <v>164</v>
      </c>
      <c r="B16" s="152" t="s">
        <v>83</v>
      </c>
      <c r="C16" s="152">
        <v>771001</v>
      </c>
      <c r="D16" s="152" t="s">
        <v>165</v>
      </c>
      <c r="E16" s="150">
        <v>10.3</v>
      </c>
      <c r="F16" s="150">
        <v>10.3</v>
      </c>
      <c r="G16" s="150">
        <f t="shared" si="0"/>
        <v>10.3</v>
      </c>
      <c r="H16" s="137">
        <v>1.3</v>
      </c>
      <c r="I16" s="137">
        <v>9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</row>
    <row r="17" ht="15" customHeight="1" spans="1:25">
      <c r="A17" s="152" t="s">
        <v>164</v>
      </c>
      <c r="B17" s="153" t="s">
        <v>94</v>
      </c>
      <c r="C17" s="152">
        <v>771001</v>
      </c>
      <c r="D17" s="152" t="s">
        <v>166</v>
      </c>
      <c r="E17" s="150">
        <v>9.8921</v>
      </c>
      <c r="F17" s="150">
        <v>9.8921</v>
      </c>
      <c r="G17" s="150">
        <f t="shared" si="0"/>
        <v>9.8921</v>
      </c>
      <c r="H17" s="137">
        <v>9.8921</v>
      </c>
      <c r="I17" s="137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</row>
    <row r="18" ht="15" customHeight="1" spans="1:25">
      <c r="A18" s="152" t="s">
        <v>164</v>
      </c>
      <c r="B18" s="152" t="s">
        <v>167</v>
      </c>
      <c r="C18" s="152">
        <v>771001</v>
      </c>
      <c r="D18" s="152" t="s">
        <v>168</v>
      </c>
      <c r="E18" s="150">
        <v>1.5</v>
      </c>
      <c r="F18" s="150">
        <v>1.5</v>
      </c>
      <c r="G18" s="150">
        <f t="shared" si="0"/>
        <v>1.5</v>
      </c>
      <c r="H18" s="137"/>
      <c r="I18" s="137">
        <v>1.5</v>
      </c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</row>
    <row r="19" ht="15" customHeight="1" spans="1:25">
      <c r="A19" s="152">
        <v>502</v>
      </c>
      <c r="B19" s="153" t="s">
        <v>98</v>
      </c>
      <c r="C19" s="152">
        <v>771001</v>
      </c>
      <c r="D19" s="152" t="s">
        <v>169</v>
      </c>
      <c r="E19" s="150">
        <v>2</v>
      </c>
      <c r="F19" s="150">
        <v>2</v>
      </c>
      <c r="G19" s="150">
        <f t="shared" si="0"/>
        <v>2</v>
      </c>
      <c r="H19" s="137"/>
      <c r="I19" s="137">
        <v>2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</row>
    <row r="20" ht="15" customHeight="1" spans="1:25">
      <c r="A20" s="154" t="s">
        <v>164</v>
      </c>
      <c r="B20" s="154" t="s">
        <v>86</v>
      </c>
      <c r="C20" s="154">
        <v>771001</v>
      </c>
      <c r="D20" s="154" t="s">
        <v>170</v>
      </c>
      <c r="E20" s="155">
        <v>7.9744</v>
      </c>
      <c r="F20" s="150">
        <v>7.9744</v>
      </c>
      <c r="G20" s="150">
        <f t="shared" si="0"/>
        <v>7.9744</v>
      </c>
      <c r="H20" s="156">
        <v>1.4744</v>
      </c>
      <c r="I20" s="156">
        <v>6.5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</row>
    <row r="21" ht="15" customHeight="1" spans="1:25">
      <c r="A21" s="157"/>
      <c r="B21" s="157"/>
      <c r="C21" s="157"/>
      <c r="D21" s="158" t="s">
        <v>162</v>
      </c>
      <c r="E21" s="159"/>
      <c r="F21" s="150"/>
      <c r="G21" s="150"/>
      <c r="H21" s="159"/>
      <c r="I21" s="159"/>
      <c r="J21" s="140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</row>
    <row r="22" ht="15" customHeight="1" spans="1:25">
      <c r="A22" s="149"/>
      <c r="B22" s="149"/>
      <c r="C22" s="149"/>
      <c r="D22" s="149" t="s">
        <v>171</v>
      </c>
      <c r="E22" s="150"/>
      <c r="F22" s="150"/>
      <c r="G22" s="150"/>
      <c r="H22" s="150"/>
      <c r="I22" s="150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</row>
    <row r="23" ht="15" customHeight="1" spans="1:25">
      <c r="A23" s="127"/>
      <c r="B23" s="127"/>
      <c r="C23" s="127"/>
      <c r="D23" s="127" t="s">
        <v>162</v>
      </c>
      <c r="E23" s="150"/>
      <c r="F23" s="150"/>
      <c r="G23" s="150"/>
      <c r="H23" s="137"/>
      <c r="I23" s="137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ht="15" customHeight="1" spans="1:25">
      <c r="A24" s="127"/>
      <c r="B24" s="127"/>
      <c r="C24" s="127"/>
      <c r="D24" s="127" t="s">
        <v>172</v>
      </c>
      <c r="E24" s="137">
        <v>72.6398</v>
      </c>
      <c r="F24" s="150">
        <v>72.6398</v>
      </c>
      <c r="G24" s="150">
        <f t="shared" si="0"/>
        <v>72.6398</v>
      </c>
      <c r="H24" s="137">
        <f>SUM(H25:H26)</f>
        <v>72.6398</v>
      </c>
      <c r="I24" s="137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</row>
    <row r="25" ht="15" customHeight="1" spans="1:25">
      <c r="A25" s="152" t="s">
        <v>173</v>
      </c>
      <c r="B25" s="152" t="s">
        <v>83</v>
      </c>
      <c r="C25" s="152">
        <v>771001</v>
      </c>
      <c r="D25" s="152" t="s">
        <v>174</v>
      </c>
      <c r="E25" s="137">
        <v>61.7523</v>
      </c>
      <c r="F25" s="150">
        <v>61.7523</v>
      </c>
      <c r="G25" s="150">
        <f t="shared" si="0"/>
        <v>61.7523</v>
      </c>
      <c r="H25" s="137">
        <v>61.7523</v>
      </c>
      <c r="I25" s="137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</row>
    <row r="26" ht="15" customHeight="1" spans="1:25">
      <c r="A26" s="152" t="s">
        <v>173</v>
      </c>
      <c r="B26" s="152" t="s">
        <v>94</v>
      </c>
      <c r="C26" s="152">
        <v>771001</v>
      </c>
      <c r="D26" s="152" t="s">
        <v>166</v>
      </c>
      <c r="E26" s="137">
        <v>10.8875</v>
      </c>
      <c r="F26" s="150">
        <v>10.8875</v>
      </c>
      <c r="G26" s="150">
        <f t="shared" si="0"/>
        <v>10.8875</v>
      </c>
      <c r="H26" s="137">
        <v>10.8875</v>
      </c>
      <c r="I26" s="137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</row>
    <row r="27" ht="15" customHeight="1" spans="1:25">
      <c r="A27" s="127"/>
      <c r="B27" s="127"/>
      <c r="C27" s="127"/>
      <c r="D27" s="127" t="s">
        <v>162</v>
      </c>
      <c r="E27" s="150">
        <v>0</v>
      </c>
      <c r="F27" s="150">
        <v>0</v>
      </c>
      <c r="G27" s="150">
        <f t="shared" si="0"/>
        <v>0</v>
      </c>
      <c r="H27" s="137"/>
      <c r="I27" s="137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</row>
    <row r="28" ht="15" customHeight="1" spans="1:25">
      <c r="A28" s="127"/>
      <c r="B28" s="127"/>
      <c r="C28" s="127"/>
      <c r="D28" s="127" t="s">
        <v>175</v>
      </c>
      <c r="E28" s="137">
        <v>0.8196</v>
      </c>
      <c r="F28" s="150">
        <v>0.8196</v>
      </c>
      <c r="G28" s="150">
        <f t="shared" si="0"/>
        <v>0.8196</v>
      </c>
      <c r="H28" s="137">
        <f>SUM(H29:H30)</f>
        <v>0.8196</v>
      </c>
      <c r="I28" s="137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</row>
    <row r="29" ht="15" customHeight="1" spans="1:25">
      <c r="A29" s="152" t="s">
        <v>176</v>
      </c>
      <c r="B29" s="152" t="s">
        <v>83</v>
      </c>
      <c r="C29" s="152">
        <v>771001</v>
      </c>
      <c r="D29" s="152" t="s">
        <v>177</v>
      </c>
      <c r="E29" s="137">
        <v>0.7776</v>
      </c>
      <c r="F29" s="150">
        <v>0.7776</v>
      </c>
      <c r="G29" s="150">
        <f t="shared" si="0"/>
        <v>0.7776</v>
      </c>
      <c r="H29" s="137">
        <v>0.7776</v>
      </c>
      <c r="I29" s="137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ht="15" customHeight="1" spans="1:25">
      <c r="A30" s="154" t="s">
        <v>176</v>
      </c>
      <c r="B30" s="152" t="s">
        <v>83</v>
      </c>
      <c r="C30" s="154">
        <v>771001</v>
      </c>
      <c r="D30" s="154" t="s">
        <v>178</v>
      </c>
      <c r="E30" s="137">
        <v>0.042</v>
      </c>
      <c r="F30" s="150">
        <v>0.042</v>
      </c>
      <c r="G30" s="150">
        <f t="shared" si="0"/>
        <v>0.042</v>
      </c>
      <c r="H30" s="137">
        <v>0.042</v>
      </c>
      <c r="I30" s="137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ht="15" customHeight="1" spans="1:25">
      <c r="A31" s="160"/>
      <c r="B31" s="160"/>
      <c r="C31" s="160"/>
      <c r="D31" s="160" t="s">
        <v>162</v>
      </c>
      <c r="E31" s="150"/>
      <c r="F31" s="150"/>
      <c r="G31" s="150"/>
      <c r="H31" s="161"/>
      <c r="I31" s="161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</row>
  </sheetData>
  <mergeCells count="18">
    <mergeCell ref="A1:Y1"/>
    <mergeCell ref="A2:Y2"/>
    <mergeCell ref="A3:X3"/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ageMargins left="0.75" right="0.75" top="1" bottom="1" header="0.5" footer="0.5"/>
  <pageSetup paperSize="9" scale="39" orientation="landscape" useFirstPageNumber="1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G15"/>
  <sheetViews>
    <sheetView zoomScaleSheetLayoutView="60" workbookViewId="0">
      <selection activeCell="Y7" sqref="Y7"/>
    </sheetView>
  </sheetViews>
  <sheetFormatPr defaultColWidth="16" defaultRowHeight="10.8"/>
  <cols>
    <col min="1" max="3" width="5" customWidth="1"/>
    <col min="4" max="4" width="29.3333333333333" customWidth="1"/>
    <col min="5" max="5" width="12.5" customWidth="1"/>
    <col min="6" max="6" width="12.3333333333333" customWidth="1"/>
    <col min="7" max="9" width="13" customWidth="1"/>
    <col min="10" max="10" width="8.66666666666667" customWidth="1"/>
    <col min="11" max="11" width="12.6666666666667" customWidth="1"/>
    <col min="12" max="12" width="9.5" customWidth="1"/>
    <col min="13" max="13" width="11.1666666666667" customWidth="1"/>
    <col min="14" max="14" width="9.5" customWidth="1"/>
    <col min="15" max="15" width="6" customWidth="1"/>
    <col min="16" max="16" width="11.3333333333333" customWidth="1"/>
    <col min="17" max="17" width="11.8333333333333" customWidth="1"/>
    <col min="18" max="18" width="8.5" customWidth="1"/>
    <col min="19" max="19" width="11.1666666666667" customWidth="1"/>
    <col min="20" max="20" width="11.5" customWidth="1"/>
    <col min="21" max="21" width="12.8333333333333" customWidth="1"/>
    <col min="22" max="22" width="13.5" customWidth="1"/>
    <col min="23" max="23" width="5.83333333333333" customWidth="1"/>
    <col min="24" max="24" width="6.33333333333333" customWidth="1"/>
    <col min="25" max="25" width="7.83333333333333" customWidth="1"/>
    <col min="26" max="26" width="7.5" customWidth="1"/>
    <col min="27" max="27" width="10.8333333333333" customWidth="1"/>
    <col min="28" max="28" width="7.83333333333333" customWidth="1"/>
    <col min="29" max="29" width="6.4375" customWidth="1"/>
    <col min="30" max="30" width="7.66666666666667" customWidth="1"/>
    <col min="31" max="31" width="8.16666666666667" customWidth="1"/>
    <col min="32" max="32" width="10.8333333333333" customWidth="1"/>
    <col min="33" max="33" width="8.33333333333333" customWidth="1"/>
    <col min="34" max="34" width="9" customWidth="1"/>
    <col min="35" max="35" width="8.33333333333333" customWidth="1"/>
    <col min="36" max="36" width="8.16666666666667" customWidth="1"/>
    <col min="37" max="37" width="9.83333333333333" customWidth="1"/>
    <col min="38" max="38" width="8.66666666666667" customWidth="1"/>
    <col min="39" max="39" width="10.6666666666667" customWidth="1"/>
    <col min="40" max="40" width="5.83333333333333" customWidth="1"/>
    <col min="41" max="41" width="10" customWidth="1"/>
    <col min="42" max="42" width="11.3333333333333" customWidth="1"/>
    <col min="43" max="43" width="10.8333333333333" customWidth="1"/>
    <col min="44" max="44" width="5.16666666666667" customWidth="1"/>
    <col min="45" max="45" width="12.1666666666667" customWidth="1"/>
    <col min="46" max="46" width="6.83333333333333" customWidth="1"/>
    <col min="47" max="47" width="8" customWidth="1"/>
    <col min="48" max="48" width="16.6666666666667" customWidth="1"/>
    <col min="49" max="49" width="10.6666666666667" customWidth="1"/>
    <col min="50" max="50" width="9" customWidth="1"/>
    <col min="51" max="51" width="10.1666666666667" customWidth="1"/>
    <col min="52" max="52" width="10.5520833333333" customWidth="1"/>
    <col min="53" max="54" width="8.5" customWidth="1"/>
    <col min="55" max="55" width="6.83333333333333" customWidth="1"/>
    <col min="56" max="56" width="10.3333333333333" customWidth="1"/>
    <col min="57" max="57" width="12" customWidth="1"/>
    <col min="58" max="58" width="16.6666666666667" customWidth="1"/>
    <col min="59" max="59" width="11.1666666666667" customWidth="1"/>
    <col min="60" max="111" width="16.6666666666667" customWidth="1"/>
  </cols>
  <sheetData>
    <row r="1" ht="20.1" customHeight="1" spans="111:111">
      <c r="DG1" s="145" t="s">
        <v>179</v>
      </c>
    </row>
    <row r="2" ht="20.25" customHeight="1" spans="1:111">
      <c r="A2" s="124" t="s">
        <v>180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</row>
    <row r="3" ht="24" customHeight="1" spans="1:11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28" t="s">
        <v>5</v>
      </c>
    </row>
    <row r="4" ht="15" customHeight="1" spans="1:111">
      <c r="A4" s="126" t="s">
        <v>8</v>
      </c>
      <c r="B4" s="126"/>
      <c r="C4" s="126"/>
      <c r="D4" s="126"/>
      <c r="E4" s="126" t="s">
        <v>58</v>
      </c>
      <c r="F4" s="126" t="s">
        <v>181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 t="s">
        <v>182</v>
      </c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 t="s">
        <v>183</v>
      </c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 t="s">
        <v>184</v>
      </c>
      <c r="BI4" s="126"/>
      <c r="BJ4" s="126"/>
      <c r="BK4" s="126"/>
      <c r="BL4" s="126"/>
      <c r="BM4" s="126" t="s">
        <v>185</v>
      </c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 t="s">
        <v>186</v>
      </c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 t="s">
        <v>187</v>
      </c>
      <c r="CR4" s="126"/>
      <c r="CS4" s="126"/>
      <c r="CT4" s="126" t="s">
        <v>188</v>
      </c>
      <c r="CU4" s="126"/>
      <c r="CV4" s="126"/>
      <c r="CW4" s="126"/>
      <c r="CX4" s="126"/>
      <c r="CY4" s="126"/>
      <c r="CZ4" s="126" t="s">
        <v>189</v>
      </c>
      <c r="DA4" s="126"/>
      <c r="DB4" s="126"/>
      <c r="DC4" s="126" t="s">
        <v>139</v>
      </c>
      <c r="DD4" s="126"/>
      <c r="DE4" s="126"/>
      <c r="DF4" s="126"/>
      <c r="DG4" s="126"/>
    </row>
    <row r="5" ht="17.25" customHeight="1" spans="1:111">
      <c r="A5" s="126" t="s">
        <v>68</v>
      </c>
      <c r="B5" s="126"/>
      <c r="C5" s="126"/>
      <c r="D5" s="126" t="s">
        <v>190</v>
      </c>
      <c r="E5" s="126"/>
      <c r="F5" s="126" t="s">
        <v>73</v>
      </c>
      <c r="G5" s="126" t="s">
        <v>191</v>
      </c>
      <c r="H5" s="126" t="s">
        <v>192</v>
      </c>
      <c r="I5" s="126" t="s">
        <v>193</v>
      </c>
      <c r="J5" s="126" t="s">
        <v>194</v>
      </c>
      <c r="K5" s="126" t="s">
        <v>195</v>
      </c>
      <c r="L5" s="126" t="s">
        <v>196</v>
      </c>
      <c r="M5" s="126" t="s">
        <v>197</v>
      </c>
      <c r="N5" s="126" t="s">
        <v>198</v>
      </c>
      <c r="O5" s="126" t="s">
        <v>199</v>
      </c>
      <c r="P5" s="126" t="s">
        <v>200</v>
      </c>
      <c r="Q5" s="126" t="s">
        <v>97</v>
      </c>
      <c r="R5" s="126" t="s">
        <v>201</v>
      </c>
      <c r="S5" s="126" t="s">
        <v>202</v>
      </c>
      <c r="T5" s="126" t="s">
        <v>73</v>
      </c>
      <c r="U5" s="126" t="s">
        <v>203</v>
      </c>
      <c r="V5" s="126" t="s">
        <v>204</v>
      </c>
      <c r="W5" s="126" t="s">
        <v>205</v>
      </c>
      <c r="X5" s="126" t="s">
        <v>206</v>
      </c>
      <c r="Y5" s="126" t="s">
        <v>207</v>
      </c>
      <c r="Z5" s="126" t="s">
        <v>208</v>
      </c>
      <c r="AA5" s="126" t="s">
        <v>209</v>
      </c>
      <c r="AB5" s="126" t="s">
        <v>210</v>
      </c>
      <c r="AC5" s="126" t="s">
        <v>211</v>
      </c>
      <c r="AD5" s="126" t="s">
        <v>212</v>
      </c>
      <c r="AE5" s="126" t="s">
        <v>213</v>
      </c>
      <c r="AF5" s="126" t="s">
        <v>214</v>
      </c>
      <c r="AG5" s="126" t="s">
        <v>215</v>
      </c>
      <c r="AH5" s="126" t="s">
        <v>216</v>
      </c>
      <c r="AI5" s="126" t="s">
        <v>217</v>
      </c>
      <c r="AJ5" s="126" t="s">
        <v>218</v>
      </c>
      <c r="AK5" s="126" t="s">
        <v>219</v>
      </c>
      <c r="AL5" s="126" t="s">
        <v>220</v>
      </c>
      <c r="AM5" s="126" t="s">
        <v>221</v>
      </c>
      <c r="AN5" s="126" t="s">
        <v>222</v>
      </c>
      <c r="AO5" s="126" t="s">
        <v>223</v>
      </c>
      <c r="AP5" s="126" t="s">
        <v>224</v>
      </c>
      <c r="AQ5" s="126" t="s">
        <v>225</v>
      </c>
      <c r="AR5" s="126" t="s">
        <v>169</v>
      </c>
      <c r="AS5" s="126" t="s">
        <v>226</v>
      </c>
      <c r="AT5" s="126" t="s">
        <v>227</v>
      </c>
      <c r="AU5" s="126" t="s">
        <v>228</v>
      </c>
      <c r="AV5" s="126" t="s">
        <v>73</v>
      </c>
      <c r="AW5" s="126" t="s">
        <v>229</v>
      </c>
      <c r="AX5" s="126" t="s">
        <v>230</v>
      </c>
      <c r="AY5" s="126" t="s">
        <v>231</v>
      </c>
      <c r="AZ5" s="126" t="s">
        <v>232</v>
      </c>
      <c r="BA5" s="126" t="s">
        <v>233</v>
      </c>
      <c r="BB5" s="126" t="s">
        <v>234</v>
      </c>
      <c r="BC5" s="126" t="s">
        <v>235</v>
      </c>
      <c r="BD5" s="126" t="s">
        <v>236</v>
      </c>
      <c r="BE5" s="126" t="s">
        <v>237</v>
      </c>
      <c r="BF5" s="126" t="s">
        <v>238</v>
      </c>
      <c r="BG5" s="126" t="s">
        <v>239</v>
      </c>
      <c r="BH5" s="126" t="s">
        <v>73</v>
      </c>
      <c r="BI5" s="126" t="s">
        <v>240</v>
      </c>
      <c r="BJ5" s="126" t="s">
        <v>241</v>
      </c>
      <c r="BK5" s="126" t="s">
        <v>242</v>
      </c>
      <c r="BL5" s="126" t="s">
        <v>243</v>
      </c>
      <c r="BM5" s="126" t="s">
        <v>73</v>
      </c>
      <c r="BN5" s="126" t="s">
        <v>244</v>
      </c>
      <c r="BO5" s="126" t="s">
        <v>245</v>
      </c>
      <c r="BP5" s="126" t="s">
        <v>246</v>
      </c>
      <c r="BQ5" s="126" t="s">
        <v>247</v>
      </c>
      <c r="BR5" s="126" t="s">
        <v>248</v>
      </c>
      <c r="BS5" s="126" t="s">
        <v>249</v>
      </c>
      <c r="BT5" s="126" t="s">
        <v>250</v>
      </c>
      <c r="BU5" s="126" t="s">
        <v>251</v>
      </c>
      <c r="BV5" s="126" t="s">
        <v>252</v>
      </c>
      <c r="BW5" s="126" t="s">
        <v>253</v>
      </c>
      <c r="BX5" s="126" t="s">
        <v>254</v>
      </c>
      <c r="BY5" s="126" t="s">
        <v>255</v>
      </c>
      <c r="BZ5" s="126" t="s">
        <v>73</v>
      </c>
      <c r="CA5" s="126" t="s">
        <v>244</v>
      </c>
      <c r="CB5" s="126" t="s">
        <v>245</v>
      </c>
      <c r="CC5" s="126" t="s">
        <v>246</v>
      </c>
      <c r="CD5" s="126" t="s">
        <v>247</v>
      </c>
      <c r="CE5" s="126" t="s">
        <v>248</v>
      </c>
      <c r="CF5" s="126" t="s">
        <v>249</v>
      </c>
      <c r="CG5" s="126" t="s">
        <v>250</v>
      </c>
      <c r="CH5" s="126" t="s">
        <v>256</v>
      </c>
      <c r="CI5" s="126" t="s">
        <v>257</v>
      </c>
      <c r="CJ5" s="126" t="s">
        <v>258</v>
      </c>
      <c r="CK5" s="126" t="s">
        <v>259</v>
      </c>
      <c r="CL5" s="126" t="s">
        <v>251</v>
      </c>
      <c r="CM5" s="126" t="s">
        <v>252</v>
      </c>
      <c r="CN5" s="126" t="s">
        <v>253</v>
      </c>
      <c r="CO5" s="126" t="s">
        <v>254</v>
      </c>
      <c r="CP5" s="126" t="s">
        <v>260</v>
      </c>
      <c r="CQ5" s="126" t="s">
        <v>73</v>
      </c>
      <c r="CR5" s="126" t="s">
        <v>261</v>
      </c>
      <c r="CS5" s="126" t="s">
        <v>262</v>
      </c>
      <c r="CT5" s="126" t="s">
        <v>73</v>
      </c>
      <c r="CU5" s="126" t="s">
        <v>261</v>
      </c>
      <c r="CV5" s="126" t="s">
        <v>263</v>
      </c>
      <c r="CW5" s="126" t="s">
        <v>264</v>
      </c>
      <c r="CX5" s="126" t="s">
        <v>265</v>
      </c>
      <c r="CY5" s="126" t="s">
        <v>262</v>
      </c>
      <c r="CZ5" s="126" t="s">
        <v>73</v>
      </c>
      <c r="DA5" s="126" t="s">
        <v>266</v>
      </c>
      <c r="DB5" s="126" t="s">
        <v>267</v>
      </c>
      <c r="DC5" s="126" t="s">
        <v>73</v>
      </c>
      <c r="DD5" s="126" t="s">
        <v>268</v>
      </c>
      <c r="DE5" s="126" t="s">
        <v>269</v>
      </c>
      <c r="DF5" s="126" t="s">
        <v>270</v>
      </c>
      <c r="DG5" s="126" t="s">
        <v>139</v>
      </c>
    </row>
    <row r="6" ht="15" customHeight="1" spans="1:111">
      <c r="A6" s="126" t="s">
        <v>78</v>
      </c>
      <c r="B6" s="126" t="s">
        <v>79</v>
      </c>
      <c r="C6" s="126" t="s">
        <v>80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</row>
    <row r="7" s="123" customFormat="1" ht="25.15" customHeight="1" spans="1:111">
      <c r="A7" s="127"/>
      <c r="B7" s="127"/>
      <c r="C7" s="127"/>
      <c r="D7" s="126" t="s">
        <v>58</v>
      </c>
      <c r="E7" s="128">
        <f>SUM(E8:E14)</f>
        <v>231.5154</v>
      </c>
      <c r="F7" s="128">
        <f t="shared" ref="F7:F14" si="0">SUM(G7:S7)</f>
        <v>207.1418</v>
      </c>
      <c r="G7" s="128">
        <f>SUM(G8:G15)</f>
        <v>55.8336</v>
      </c>
      <c r="H7" s="128">
        <f t="shared" ref="G7:AK7" si="1">SUM(H8:H15)</f>
        <v>39.2016</v>
      </c>
      <c r="I7" s="128">
        <f t="shared" si="1"/>
        <v>1.8702</v>
      </c>
      <c r="J7" s="128">
        <f t="shared" si="1"/>
        <v>0</v>
      </c>
      <c r="K7" s="128">
        <f t="shared" si="1"/>
        <v>2.7826</v>
      </c>
      <c r="L7" s="128">
        <f t="shared" si="1"/>
        <v>15.9502</v>
      </c>
      <c r="M7" s="128">
        <f t="shared" si="1"/>
        <v>0</v>
      </c>
      <c r="N7" s="128">
        <f t="shared" si="1"/>
        <v>9.3782</v>
      </c>
      <c r="O7" s="128">
        <f t="shared" si="1"/>
        <v>0</v>
      </c>
      <c r="P7" s="128">
        <f t="shared" si="1"/>
        <v>1.1629</v>
      </c>
      <c r="Q7" s="128">
        <f t="shared" si="1"/>
        <v>11.9625</v>
      </c>
      <c r="R7" s="128">
        <f t="shared" si="1"/>
        <v>0</v>
      </c>
      <c r="S7" s="128">
        <f t="shared" si="1"/>
        <v>69</v>
      </c>
      <c r="T7" s="128">
        <f t="shared" ref="T7:T15" si="2">SUM(U7:AU7)</f>
        <v>23.554</v>
      </c>
      <c r="U7" s="128">
        <f t="shared" si="1"/>
        <v>3.8</v>
      </c>
      <c r="V7" s="128">
        <f t="shared" si="1"/>
        <v>1.6</v>
      </c>
      <c r="W7" s="128">
        <f t="shared" si="1"/>
        <v>0</v>
      </c>
      <c r="X7" s="128">
        <f t="shared" si="1"/>
        <v>0</v>
      </c>
      <c r="Y7" s="128">
        <f t="shared" si="1"/>
        <v>0.8</v>
      </c>
      <c r="Z7" s="128">
        <f t="shared" si="1"/>
        <v>1.3</v>
      </c>
      <c r="AA7" s="128">
        <f t="shared" si="1"/>
        <v>2.2</v>
      </c>
      <c r="AB7" s="128">
        <f t="shared" si="1"/>
        <v>0</v>
      </c>
      <c r="AC7" s="128">
        <f t="shared" si="1"/>
        <v>0</v>
      </c>
      <c r="AD7" s="128">
        <f t="shared" si="1"/>
        <v>2.8</v>
      </c>
      <c r="AE7" s="128">
        <f t="shared" si="1"/>
        <v>0</v>
      </c>
      <c r="AF7" s="128">
        <f t="shared" si="1"/>
        <v>0.5</v>
      </c>
      <c r="AG7" s="128">
        <f t="shared" si="1"/>
        <v>0</v>
      </c>
      <c r="AH7" s="128">
        <f t="shared" si="1"/>
        <v>0</v>
      </c>
      <c r="AI7" s="128">
        <f t="shared" si="1"/>
        <v>0</v>
      </c>
      <c r="AJ7" s="128">
        <f t="shared" si="1"/>
        <v>0</v>
      </c>
      <c r="AK7" s="128">
        <f t="shared" si="1"/>
        <v>0</v>
      </c>
      <c r="AL7" s="128">
        <f t="shared" ref="AL7:BQ7" si="3">SUM(AL8:AL15)</f>
        <v>0</v>
      </c>
      <c r="AM7" s="128">
        <f t="shared" si="3"/>
        <v>0</v>
      </c>
      <c r="AN7" s="128">
        <f t="shared" si="3"/>
        <v>0</v>
      </c>
      <c r="AO7" s="128">
        <f t="shared" si="3"/>
        <v>0</v>
      </c>
      <c r="AP7" s="128">
        <f t="shared" si="3"/>
        <v>1.1166</v>
      </c>
      <c r="AQ7" s="128">
        <f t="shared" si="3"/>
        <v>1.675</v>
      </c>
      <c r="AR7" s="128">
        <f t="shared" si="3"/>
        <v>0</v>
      </c>
      <c r="AS7" s="128">
        <f t="shared" si="3"/>
        <v>5.07</v>
      </c>
      <c r="AT7" s="128">
        <f t="shared" si="3"/>
        <v>0</v>
      </c>
      <c r="AU7" s="128">
        <f t="shared" si="3"/>
        <v>2.6924</v>
      </c>
      <c r="AV7" s="128">
        <f t="shared" ref="AV7:AV15" si="4">SUM(AW7:BG7)</f>
        <v>0.8196</v>
      </c>
      <c r="AW7" s="128">
        <f t="shared" si="3"/>
        <v>0</v>
      </c>
      <c r="AX7" s="128">
        <f t="shared" si="3"/>
        <v>0</v>
      </c>
      <c r="AY7" s="128">
        <f t="shared" si="3"/>
        <v>0</v>
      </c>
      <c r="AZ7" s="128">
        <f t="shared" si="3"/>
        <v>0</v>
      </c>
      <c r="BA7" s="128">
        <f t="shared" si="3"/>
        <v>0.7776</v>
      </c>
      <c r="BB7" s="128">
        <f t="shared" si="3"/>
        <v>0</v>
      </c>
      <c r="BC7" s="128">
        <f t="shared" si="3"/>
        <v>0</v>
      </c>
      <c r="BD7" s="128">
        <f t="shared" si="3"/>
        <v>0</v>
      </c>
      <c r="BE7" s="128">
        <f t="shared" si="3"/>
        <v>0.042</v>
      </c>
      <c r="BF7" s="128">
        <f t="shared" si="3"/>
        <v>0</v>
      </c>
      <c r="BG7" s="128">
        <f t="shared" si="3"/>
        <v>0</v>
      </c>
      <c r="BH7" s="128">
        <f t="shared" si="3"/>
        <v>0</v>
      </c>
      <c r="BI7" s="128">
        <f t="shared" si="3"/>
        <v>0</v>
      </c>
      <c r="BJ7" s="128">
        <f t="shared" si="3"/>
        <v>0</v>
      </c>
      <c r="BK7" s="128">
        <f t="shared" si="3"/>
        <v>0</v>
      </c>
      <c r="BL7" s="128">
        <f t="shared" si="3"/>
        <v>0</v>
      </c>
      <c r="BM7" s="128">
        <f t="shared" si="3"/>
        <v>0</v>
      </c>
      <c r="BN7" s="128">
        <f t="shared" si="3"/>
        <v>0</v>
      </c>
      <c r="BO7" s="128">
        <f t="shared" si="3"/>
        <v>0</v>
      </c>
      <c r="BP7" s="128">
        <f t="shared" si="3"/>
        <v>0</v>
      </c>
      <c r="BQ7" s="128">
        <f t="shared" si="3"/>
        <v>0</v>
      </c>
      <c r="BR7" s="128">
        <f t="shared" ref="BR7:DG7" si="5">SUM(BR8:BR15)</f>
        <v>0</v>
      </c>
      <c r="BS7" s="128">
        <f t="shared" si="5"/>
        <v>0</v>
      </c>
      <c r="BT7" s="128">
        <f t="shared" si="5"/>
        <v>0</v>
      </c>
      <c r="BU7" s="128">
        <f t="shared" si="5"/>
        <v>0</v>
      </c>
      <c r="BV7" s="128">
        <f t="shared" si="5"/>
        <v>0</v>
      </c>
      <c r="BW7" s="128">
        <f t="shared" si="5"/>
        <v>0</v>
      </c>
      <c r="BX7" s="128">
        <f t="shared" si="5"/>
        <v>0</v>
      </c>
      <c r="BY7" s="128">
        <f t="shared" si="5"/>
        <v>0</v>
      </c>
      <c r="BZ7" s="128">
        <f t="shared" si="5"/>
        <v>0</v>
      </c>
      <c r="CA7" s="128">
        <f t="shared" si="5"/>
        <v>0</v>
      </c>
      <c r="CB7" s="128">
        <f t="shared" si="5"/>
        <v>0</v>
      </c>
      <c r="CC7" s="128">
        <f t="shared" si="5"/>
        <v>0</v>
      </c>
      <c r="CD7" s="128">
        <f t="shared" si="5"/>
        <v>0</v>
      </c>
      <c r="CE7" s="128">
        <f t="shared" si="5"/>
        <v>0</v>
      </c>
      <c r="CF7" s="128">
        <f t="shared" si="5"/>
        <v>0</v>
      </c>
      <c r="CG7" s="128">
        <f t="shared" si="5"/>
        <v>0</v>
      </c>
      <c r="CH7" s="128">
        <f t="shared" si="5"/>
        <v>0</v>
      </c>
      <c r="CI7" s="128">
        <f t="shared" si="5"/>
        <v>0</v>
      </c>
      <c r="CJ7" s="128">
        <f t="shared" si="5"/>
        <v>0</v>
      </c>
      <c r="CK7" s="128">
        <f t="shared" si="5"/>
        <v>0</v>
      </c>
      <c r="CL7" s="128">
        <f t="shared" si="5"/>
        <v>0</v>
      </c>
      <c r="CM7" s="128">
        <f t="shared" si="5"/>
        <v>0</v>
      </c>
      <c r="CN7" s="128">
        <f t="shared" si="5"/>
        <v>0</v>
      </c>
      <c r="CO7" s="128">
        <f t="shared" si="5"/>
        <v>0</v>
      </c>
      <c r="CP7" s="128">
        <f t="shared" si="5"/>
        <v>0</v>
      </c>
      <c r="CQ7" s="128">
        <f t="shared" si="5"/>
        <v>0</v>
      </c>
      <c r="CR7" s="128">
        <f t="shared" si="5"/>
        <v>0</v>
      </c>
      <c r="CS7" s="128">
        <f t="shared" si="5"/>
        <v>0</v>
      </c>
      <c r="CT7" s="128">
        <f t="shared" si="5"/>
        <v>0</v>
      </c>
      <c r="CU7" s="128">
        <f t="shared" si="5"/>
        <v>0</v>
      </c>
      <c r="CV7" s="128">
        <f t="shared" si="5"/>
        <v>0</v>
      </c>
      <c r="CW7" s="128">
        <f t="shared" si="5"/>
        <v>0</v>
      </c>
      <c r="CX7" s="128">
        <f t="shared" si="5"/>
        <v>0</v>
      </c>
      <c r="CY7" s="128">
        <f t="shared" si="5"/>
        <v>0</v>
      </c>
      <c r="CZ7" s="128">
        <f t="shared" si="5"/>
        <v>0</v>
      </c>
      <c r="DA7" s="128">
        <f t="shared" si="5"/>
        <v>0</v>
      </c>
      <c r="DB7" s="128">
        <f t="shared" si="5"/>
        <v>0</v>
      </c>
      <c r="DC7" s="128">
        <f t="shared" si="5"/>
        <v>0</v>
      </c>
      <c r="DD7" s="128">
        <f t="shared" si="5"/>
        <v>0</v>
      </c>
      <c r="DE7" s="128">
        <f t="shared" si="5"/>
        <v>0</v>
      </c>
      <c r="DF7" s="128">
        <f t="shared" si="5"/>
        <v>0</v>
      </c>
      <c r="DG7" s="128">
        <f t="shared" si="5"/>
        <v>0</v>
      </c>
    </row>
    <row r="8" s="123" customFormat="1" ht="24.95" customHeight="1" spans="1:111">
      <c r="A8" s="115" t="s">
        <v>81</v>
      </c>
      <c r="B8" s="129" t="s">
        <v>82</v>
      </c>
      <c r="C8" s="115" t="s">
        <v>83</v>
      </c>
      <c r="D8" s="130" t="s">
        <v>85</v>
      </c>
      <c r="E8" s="128">
        <f t="shared" ref="E8:E14" si="6">F8+T8+AV8</f>
        <v>120.8071</v>
      </c>
      <c r="F8" s="131">
        <f t="shared" si="0"/>
        <v>108.0986</v>
      </c>
      <c r="G8" s="132">
        <v>22.4424</v>
      </c>
      <c r="H8" s="132">
        <v>14.4756</v>
      </c>
      <c r="I8" s="132">
        <v>1.8702</v>
      </c>
      <c r="J8" s="133"/>
      <c r="K8" s="133"/>
      <c r="L8" s="133"/>
      <c r="M8" s="133"/>
      <c r="N8" s="133"/>
      <c r="O8" s="133"/>
      <c r="P8" s="137">
        <v>0.3104</v>
      </c>
      <c r="Q8" s="133"/>
      <c r="R8" s="133"/>
      <c r="S8" s="133">
        <v>69</v>
      </c>
      <c r="T8" s="128">
        <f t="shared" si="2"/>
        <v>12.6665</v>
      </c>
      <c r="U8" s="137">
        <v>1.3</v>
      </c>
      <c r="V8" s="137">
        <v>0.6</v>
      </c>
      <c r="W8" s="133"/>
      <c r="X8" s="133"/>
      <c r="Y8" s="137">
        <v>0.3</v>
      </c>
      <c r="Z8" s="137">
        <v>0.5</v>
      </c>
      <c r="AA8" s="137">
        <v>1</v>
      </c>
      <c r="AB8" s="137"/>
      <c r="AC8" s="137"/>
      <c r="AD8" s="137">
        <v>0.8</v>
      </c>
      <c r="AE8" s="137"/>
      <c r="AF8" s="137">
        <v>0.5</v>
      </c>
      <c r="AG8" s="137"/>
      <c r="AH8" s="137"/>
      <c r="AI8" s="137"/>
      <c r="AJ8" s="137"/>
      <c r="AK8" s="133"/>
      <c r="AL8" s="133"/>
      <c r="AM8" s="133"/>
      <c r="AN8" s="133"/>
      <c r="AO8" s="133"/>
      <c r="AP8" s="142">
        <v>0.4488</v>
      </c>
      <c r="AQ8" s="142">
        <v>0.6733</v>
      </c>
      <c r="AR8" s="133"/>
      <c r="AS8" s="142">
        <v>5.07</v>
      </c>
      <c r="AT8" s="133"/>
      <c r="AU8" s="142">
        <v>1.4744</v>
      </c>
      <c r="AV8" s="128">
        <f t="shared" si="4"/>
        <v>0.042</v>
      </c>
      <c r="AW8" s="133"/>
      <c r="AX8" s="133"/>
      <c r="AY8" s="133"/>
      <c r="AZ8" s="133"/>
      <c r="BA8" s="133"/>
      <c r="BB8" s="133"/>
      <c r="BC8" s="133"/>
      <c r="BD8" s="133"/>
      <c r="BE8" s="142">
        <v>0.042</v>
      </c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</row>
    <row r="9" s="123" customFormat="1" ht="24.95" customHeight="1" spans="1:111">
      <c r="A9" s="115" t="s">
        <v>81</v>
      </c>
      <c r="B9" s="129" t="s">
        <v>82</v>
      </c>
      <c r="C9" s="115" t="s">
        <v>86</v>
      </c>
      <c r="D9" s="119" t="s">
        <v>87</v>
      </c>
      <c r="E9" s="128">
        <f t="shared" si="6"/>
        <v>72.6398</v>
      </c>
      <c r="F9" s="131">
        <f t="shared" si="0"/>
        <v>61.7523</v>
      </c>
      <c r="G9" s="132">
        <v>33.3912</v>
      </c>
      <c r="H9" s="132">
        <v>24.726</v>
      </c>
      <c r="I9" s="132"/>
      <c r="K9" s="132">
        <v>2.7826</v>
      </c>
      <c r="L9" s="133"/>
      <c r="M9" s="133"/>
      <c r="N9" s="133"/>
      <c r="O9" s="133"/>
      <c r="P9" s="137">
        <v>0.8525</v>
      </c>
      <c r="Q9" s="133"/>
      <c r="R9" s="133"/>
      <c r="S9" s="137"/>
      <c r="T9" s="128">
        <f t="shared" si="2"/>
        <v>10.8875</v>
      </c>
      <c r="U9" s="137">
        <v>2.5</v>
      </c>
      <c r="V9" s="137">
        <v>1</v>
      </c>
      <c r="W9" s="133"/>
      <c r="X9" s="133"/>
      <c r="Y9" s="137">
        <v>0.5</v>
      </c>
      <c r="Z9" s="137">
        <v>0.8</v>
      </c>
      <c r="AA9" s="137">
        <v>1.2</v>
      </c>
      <c r="AB9" s="137"/>
      <c r="AC9" s="137"/>
      <c r="AD9" s="137">
        <v>2</v>
      </c>
      <c r="AE9" s="137"/>
      <c r="AF9" s="137"/>
      <c r="AG9" s="137"/>
      <c r="AH9" s="137"/>
      <c r="AI9" s="137"/>
      <c r="AJ9" s="137"/>
      <c r="AK9" s="133"/>
      <c r="AL9" s="133"/>
      <c r="AM9" s="133"/>
      <c r="AN9" s="133"/>
      <c r="AO9" s="133"/>
      <c r="AP9" s="142">
        <v>0.6678</v>
      </c>
      <c r="AQ9" s="142">
        <v>1.0017</v>
      </c>
      <c r="AR9" s="133"/>
      <c r="AS9" s="133"/>
      <c r="AT9" s="133"/>
      <c r="AU9" s="133">
        <v>1.218</v>
      </c>
      <c r="AV9" s="128">
        <f t="shared" si="4"/>
        <v>0</v>
      </c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</row>
    <row r="10" s="123" customFormat="1" ht="24.95" customHeight="1" spans="1:111">
      <c r="A10" s="115" t="s">
        <v>88</v>
      </c>
      <c r="B10" s="129" t="s">
        <v>89</v>
      </c>
      <c r="C10" s="115" t="s">
        <v>89</v>
      </c>
      <c r="D10" s="119" t="s">
        <v>90</v>
      </c>
      <c r="E10" s="128">
        <f t="shared" si="6"/>
        <v>15.9502</v>
      </c>
      <c r="F10" s="131">
        <f t="shared" si="0"/>
        <v>15.9502</v>
      </c>
      <c r="G10" s="133"/>
      <c r="H10" s="134"/>
      <c r="I10" s="133"/>
      <c r="J10" s="133"/>
      <c r="K10" s="133"/>
      <c r="L10" s="132">
        <v>15.9502</v>
      </c>
      <c r="M10" s="133"/>
      <c r="N10" s="133"/>
      <c r="O10" s="133"/>
      <c r="P10" s="133"/>
      <c r="Q10" s="133"/>
      <c r="R10" s="133"/>
      <c r="S10" s="133"/>
      <c r="T10" s="128">
        <f t="shared" si="2"/>
        <v>0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42"/>
      <c r="AQ10" s="133"/>
      <c r="AR10" s="133"/>
      <c r="AS10" s="133"/>
      <c r="AT10" s="133"/>
      <c r="AU10" s="133"/>
      <c r="AV10" s="128">
        <f t="shared" si="4"/>
        <v>0</v>
      </c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</row>
    <row r="11" s="123" customFormat="1" ht="24.95" customHeight="1" spans="1:111">
      <c r="A11" s="115" t="s">
        <v>91</v>
      </c>
      <c r="B11" s="129" t="s">
        <v>92</v>
      </c>
      <c r="C11" s="115" t="s">
        <v>83</v>
      </c>
      <c r="D11" s="130" t="s">
        <v>93</v>
      </c>
      <c r="E11" s="128">
        <f t="shared" si="6"/>
        <v>3.9152</v>
      </c>
      <c r="F11" s="131">
        <f t="shared" si="0"/>
        <v>3.9152</v>
      </c>
      <c r="G11" s="133"/>
      <c r="H11" s="133"/>
      <c r="I11" s="133"/>
      <c r="J11" s="133"/>
      <c r="K11" s="133"/>
      <c r="L11" s="133"/>
      <c r="M11" s="133"/>
      <c r="N11" s="132">
        <v>3.9152</v>
      </c>
      <c r="O11" s="133"/>
      <c r="P11" s="133"/>
      <c r="Q11" s="133"/>
      <c r="R11" s="133"/>
      <c r="S11" s="133"/>
      <c r="T11" s="128">
        <f t="shared" si="2"/>
        <v>0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28">
        <f t="shared" si="4"/>
        <v>0</v>
      </c>
      <c r="AW11" s="133"/>
      <c r="AX11" s="133"/>
      <c r="AY11" s="133"/>
      <c r="AZ11" s="133"/>
      <c r="BA11" s="144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</row>
    <row r="12" s="123" customFormat="1" ht="24.95" customHeight="1" spans="1:111">
      <c r="A12" s="115" t="s">
        <v>91</v>
      </c>
      <c r="B12" s="129" t="s">
        <v>92</v>
      </c>
      <c r="C12" s="115" t="s">
        <v>94</v>
      </c>
      <c r="D12" s="130" t="s">
        <v>95</v>
      </c>
      <c r="E12" s="128">
        <f t="shared" si="6"/>
        <v>5.463</v>
      </c>
      <c r="F12" s="131">
        <f t="shared" si="0"/>
        <v>5.463</v>
      </c>
      <c r="G12" s="133"/>
      <c r="H12" s="133"/>
      <c r="I12" s="133"/>
      <c r="J12" s="133"/>
      <c r="K12" s="133"/>
      <c r="L12" s="133"/>
      <c r="M12" s="133"/>
      <c r="N12" s="132">
        <v>5.463</v>
      </c>
      <c r="O12" s="132"/>
      <c r="P12" s="133"/>
      <c r="Q12" s="133"/>
      <c r="R12" s="133"/>
      <c r="S12" s="133"/>
      <c r="T12" s="128">
        <f t="shared" si="2"/>
        <v>0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28">
        <f t="shared" si="4"/>
        <v>0</v>
      </c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</row>
    <row r="13" s="123" customFormat="1" ht="24.95" customHeight="1" spans="1:111">
      <c r="A13" s="115" t="s">
        <v>96</v>
      </c>
      <c r="B13" s="129" t="s">
        <v>94</v>
      </c>
      <c r="C13" s="115" t="s">
        <v>83</v>
      </c>
      <c r="D13" s="130" t="s">
        <v>97</v>
      </c>
      <c r="E13" s="128">
        <f t="shared" si="6"/>
        <v>11.9625</v>
      </c>
      <c r="F13" s="131">
        <f t="shared" si="0"/>
        <v>11.9625</v>
      </c>
      <c r="G13" s="133"/>
      <c r="H13" s="133"/>
      <c r="I13" s="133"/>
      <c r="J13" s="133"/>
      <c r="K13" s="133"/>
      <c r="L13" s="133"/>
      <c r="M13" s="133"/>
      <c r="N13" s="132"/>
      <c r="O13" s="132"/>
      <c r="P13" s="133"/>
      <c r="Q13" s="133">
        <v>11.9625</v>
      </c>
      <c r="R13" s="133"/>
      <c r="S13" s="133"/>
      <c r="T13" s="128">
        <f t="shared" si="2"/>
        <v>0</v>
      </c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28">
        <f t="shared" si="4"/>
        <v>0</v>
      </c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</row>
    <row r="14" s="123" customFormat="1" ht="24.95" customHeight="1" spans="1:111">
      <c r="A14" s="115" t="s">
        <v>88</v>
      </c>
      <c r="B14" s="129" t="s">
        <v>98</v>
      </c>
      <c r="C14" s="115" t="s">
        <v>83</v>
      </c>
      <c r="D14" s="119" t="s">
        <v>99</v>
      </c>
      <c r="E14" s="128">
        <f t="shared" si="6"/>
        <v>0.7776</v>
      </c>
      <c r="F14" s="131">
        <f t="shared" si="0"/>
        <v>0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9"/>
      <c r="R14" s="133"/>
      <c r="S14" s="133"/>
      <c r="T14" s="128">
        <f t="shared" si="2"/>
        <v>0</v>
      </c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28">
        <f t="shared" si="4"/>
        <v>0.7776</v>
      </c>
      <c r="AW14" s="133"/>
      <c r="AX14" s="133"/>
      <c r="AY14" s="133"/>
      <c r="AZ14" s="133"/>
      <c r="BA14" s="133">
        <v>0.7776</v>
      </c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</row>
    <row r="15" s="123" customFormat="1" ht="24.95" customHeight="1" spans="1:111">
      <c r="A15" s="135"/>
      <c r="B15" s="135"/>
      <c r="C15" s="135"/>
      <c r="D15" s="135"/>
      <c r="E15" s="136"/>
      <c r="F15" s="131"/>
      <c r="G15" s="133"/>
      <c r="H15" s="133"/>
      <c r="I15" s="133"/>
      <c r="J15" s="133"/>
      <c r="K15" s="133"/>
      <c r="L15" s="133"/>
      <c r="M15" s="133"/>
      <c r="N15" s="133"/>
      <c r="O15" s="133"/>
      <c r="P15" s="138"/>
      <c r="Q15" s="132"/>
      <c r="R15" s="140"/>
      <c r="S15" s="133"/>
      <c r="T15" s="141">
        <f t="shared" si="2"/>
        <v>0</v>
      </c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8"/>
      <c r="AV15" s="143">
        <f t="shared" si="4"/>
        <v>0</v>
      </c>
      <c r="AW15" s="140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</row>
  </sheetData>
  <mergeCells count="123">
    <mergeCell ref="A2:DG2"/>
    <mergeCell ref="A3:C3"/>
    <mergeCell ref="D3:DF3"/>
    <mergeCell ref="A4:D4"/>
    <mergeCell ref="F4:S4"/>
    <mergeCell ref="T4:AU4"/>
    <mergeCell ref="AV4:BG4"/>
    <mergeCell ref="BH4:BL4"/>
    <mergeCell ref="BM4:BY4"/>
    <mergeCell ref="BZ4:CP4"/>
    <mergeCell ref="CQ4:CS4"/>
    <mergeCell ref="CT4:CY4"/>
    <mergeCell ref="CZ4:DB4"/>
    <mergeCell ref="DC4:DG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</mergeCells>
  <pageMargins left="0.35" right="0.17" top="1" bottom="1" header="0.5" footer="0.5"/>
  <pageSetup paperSize="9" scale="12" fitToHeight="0" orientation="landscape" useFirstPageNumber="1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zoomScaleSheetLayoutView="60" workbookViewId="0">
      <selection activeCell="F14" sqref="F14"/>
    </sheetView>
  </sheetViews>
  <sheetFormatPr defaultColWidth="9.16666666666667" defaultRowHeight="12.75" customHeight="1" outlineLevelCol="7"/>
  <cols>
    <col min="1" max="1" width="7.83333333333333" style="22" customWidth="1"/>
    <col min="2" max="2" width="11.1666666666667" style="22" customWidth="1"/>
    <col min="3" max="3" width="17.1666666666667" style="22" customWidth="1"/>
    <col min="4" max="4" width="54.8333333333333" style="22" customWidth="1"/>
    <col min="5" max="5" width="23.6666666666667" style="22" customWidth="1"/>
    <col min="6" max="6" width="22.1666666666667" style="22" customWidth="1"/>
    <col min="7" max="7" width="18.8333333333333" style="22" customWidth="1"/>
    <col min="8" max="8" width="8.66666666666667" style="22" customWidth="1"/>
    <col min="9" max="11" width="9.16666666666667" style="22"/>
    <col min="12" max="12" width="15.3333333333333" style="22" customWidth="1"/>
    <col min="13" max="16384" width="9.16666666666667" style="22"/>
  </cols>
  <sheetData>
    <row r="1" ht="20.1" customHeight="1" spans="1:8">
      <c r="A1" s="57"/>
      <c r="B1" s="57"/>
      <c r="C1" s="57"/>
      <c r="D1" s="58"/>
      <c r="E1" s="57"/>
      <c r="F1" s="57"/>
      <c r="G1" s="59" t="s">
        <v>271</v>
      </c>
      <c r="H1" s="78"/>
    </row>
    <row r="2" ht="25.5" customHeight="1" spans="1:8">
      <c r="A2" s="100" t="s">
        <v>272</v>
      </c>
      <c r="B2" s="101"/>
      <c r="C2" s="101"/>
      <c r="D2" s="101"/>
      <c r="E2" s="101"/>
      <c r="F2" s="101"/>
      <c r="G2" s="101"/>
      <c r="H2" s="78"/>
    </row>
    <row r="3" ht="20.1" customHeight="1" spans="1:8">
      <c r="A3" s="26"/>
      <c r="B3" s="26"/>
      <c r="C3" s="26"/>
      <c r="D3" s="26"/>
      <c r="E3" s="23"/>
      <c r="F3" s="23"/>
      <c r="G3" s="28" t="s">
        <v>56</v>
      </c>
      <c r="H3" s="78"/>
    </row>
    <row r="4" ht="20.1" customHeight="1" spans="1:8">
      <c r="A4" s="102" t="s">
        <v>273</v>
      </c>
      <c r="B4" s="102"/>
      <c r="C4" s="103"/>
      <c r="D4" s="103"/>
      <c r="E4" s="38" t="s">
        <v>102</v>
      </c>
      <c r="F4" s="38"/>
      <c r="G4" s="38"/>
      <c r="H4" s="78"/>
    </row>
    <row r="5" ht="20.1" customHeight="1" spans="1:8">
      <c r="A5" s="29" t="s">
        <v>68</v>
      </c>
      <c r="B5" s="104"/>
      <c r="C5" s="105" t="s">
        <v>69</v>
      </c>
      <c r="D5" s="106" t="s">
        <v>190</v>
      </c>
      <c r="E5" s="38" t="s">
        <v>58</v>
      </c>
      <c r="F5" s="32" t="s">
        <v>274</v>
      </c>
      <c r="G5" s="107" t="s">
        <v>275</v>
      </c>
      <c r="H5" s="78"/>
    </row>
    <row r="6" ht="33.75" customHeight="1" spans="1:8">
      <c r="A6" s="39" t="s">
        <v>78</v>
      </c>
      <c r="B6" s="40" t="s">
        <v>79</v>
      </c>
      <c r="C6" s="108"/>
      <c r="D6" s="109"/>
      <c r="E6" s="43"/>
      <c r="F6" s="44"/>
      <c r="G6" s="69"/>
      <c r="H6" s="78"/>
    </row>
    <row r="7" s="99" customFormat="1" ht="17.25" customHeight="1" spans="1:8">
      <c r="A7" s="110"/>
      <c r="B7" s="110"/>
      <c r="C7" s="111"/>
      <c r="D7" s="112" t="s">
        <v>276</v>
      </c>
      <c r="E7" s="113">
        <f>SUM(E8:E14)</f>
        <v>231.5154</v>
      </c>
      <c r="F7" s="113">
        <f>SUM(F8:F14)</f>
        <v>207.9614</v>
      </c>
      <c r="G7" s="113">
        <f>SUM(G8:G14)</f>
        <v>23.554</v>
      </c>
      <c r="H7" s="114"/>
    </row>
    <row r="8" s="99" customFormat="1" ht="17.25" customHeight="1" spans="1:8">
      <c r="A8" s="115" t="s">
        <v>81</v>
      </c>
      <c r="B8" s="115" t="s">
        <v>82</v>
      </c>
      <c r="C8" s="116" t="s">
        <v>84</v>
      </c>
      <c r="D8" s="117" t="s">
        <v>85</v>
      </c>
      <c r="E8" s="113">
        <v>120.8071</v>
      </c>
      <c r="F8" s="113">
        <v>108.1406</v>
      </c>
      <c r="G8" s="113">
        <v>12.6665</v>
      </c>
      <c r="H8" s="118"/>
    </row>
    <row r="9" s="99" customFormat="1" ht="17.25" customHeight="1" spans="1:7">
      <c r="A9" s="115" t="s">
        <v>81</v>
      </c>
      <c r="B9" s="115" t="s">
        <v>82</v>
      </c>
      <c r="C9" s="116" t="s">
        <v>84</v>
      </c>
      <c r="D9" s="119" t="s">
        <v>87</v>
      </c>
      <c r="E9" s="113">
        <v>72.6398</v>
      </c>
      <c r="F9" s="113">
        <v>61.7523</v>
      </c>
      <c r="G9" s="113">
        <v>10.8875</v>
      </c>
    </row>
    <row r="10" s="99" customFormat="1" ht="17.25" customHeight="1" spans="1:7">
      <c r="A10" s="115" t="s">
        <v>88</v>
      </c>
      <c r="B10" s="115" t="s">
        <v>89</v>
      </c>
      <c r="C10" s="116" t="s">
        <v>84</v>
      </c>
      <c r="D10" s="119" t="s">
        <v>90</v>
      </c>
      <c r="E10" s="113">
        <v>15.9502</v>
      </c>
      <c r="F10" s="113">
        <v>15.9502</v>
      </c>
      <c r="G10" s="120"/>
    </row>
    <row r="11" s="99" customFormat="1" ht="17.25" customHeight="1" spans="1:7">
      <c r="A11" s="115" t="s">
        <v>91</v>
      </c>
      <c r="B11" s="115" t="s">
        <v>92</v>
      </c>
      <c r="C11" s="116" t="s">
        <v>84</v>
      </c>
      <c r="D11" s="117" t="s">
        <v>93</v>
      </c>
      <c r="E11" s="113">
        <v>3.9152</v>
      </c>
      <c r="F11" s="113">
        <v>3.9152</v>
      </c>
      <c r="G11" s="121"/>
    </row>
    <row r="12" s="99" customFormat="1" ht="17.25" customHeight="1" spans="1:7">
      <c r="A12" s="115" t="s">
        <v>91</v>
      </c>
      <c r="B12" s="115" t="s">
        <v>92</v>
      </c>
      <c r="C12" s="116" t="s">
        <v>84</v>
      </c>
      <c r="D12" s="117" t="s">
        <v>95</v>
      </c>
      <c r="E12" s="113">
        <v>5.463</v>
      </c>
      <c r="F12" s="113">
        <v>5.463</v>
      </c>
      <c r="G12" s="121"/>
    </row>
    <row r="13" s="99" customFormat="1" ht="17.25" customHeight="1" spans="1:7">
      <c r="A13" s="115" t="s">
        <v>96</v>
      </c>
      <c r="B13" s="115" t="s">
        <v>94</v>
      </c>
      <c r="C13" s="116" t="s">
        <v>84</v>
      </c>
      <c r="D13" s="117" t="s">
        <v>97</v>
      </c>
      <c r="E13" s="113">
        <v>11.9625</v>
      </c>
      <c r="F13" s="113">
        <v>11.9625</v>
      </c>
      <c r="G13" s="120"/>
    </row>
    <row r="14" ht="17.25" customHeight="1" spans="1:7">
      <c r="A14" s="115" t="s">
        <v>88</v>
      </c>
      <c r="B14" s="115" t="s">
        <v>98</v>
      </c>
      <c r="C14" s="116" t="s">
        <v>84</v>
      </c>
      <c r="D14" s="119" t="s">
        <v>99</v>
      </c>
      <c r="E14" s="113">
        <v>0.7776</v>
      </c>
      <c r="F14" s="113">
        <v>0.7776</v>
      </c>
      <c r="G14" s="122"/>
    </row>
  </sheetData>
  <mergeCells count="6">
    <mergeCell ref="E4:G4"/>
    <mergeCell ref="C5:C6"/>
    <mergeCell ref="D5:D6"/>
    <mergeCell ref="E5:E6"/>
    <mergeCell ref="F5:F6"/>
    <mergeCell ref="G5:G6"/>
  </mergeCells>
  <pageMargins left="0.89" right="0.75" top="1" bottom="1" header="0.5" footer="0.5"/>
  <pageSetup paperSize="9" fitToHeight="0" orientation="landscape" useFirstPageNumber="1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K12"/>
  <sheetViews>
    <sheetView zoomScaleSheetLayoutView="60" workbookViewId="0">
      <selection activeCell="E28" sqref="E28"/>
    </sheetView>
  </sheetViews>
  <sheetFormatPr defaultColWidth="9.16666666666667" defaultRowHeight="12.75" customHeight="1"/>
  <cols>
    <col min="1" max="3" width="7" style="22" customWidth="1"/>
    <col min="4" max="4" width="22.1666666666667" style="22" customWidth="1"/>
    <col min="5" max="5" width="92.3333333333333" style="22" customWidth="1"/>
    <col min="6" max="6" width="25" style="22" customWidth="1"/>
    <col min="7" max="219" width="10.6666666666667" style="22" customWidth="1"/>
    <col min="220" max="16384" width="9.16666666666667" style="22"/>
  </cols>
  <sheetData>
    <row r="1" ht="20.1" customHeight="1" spans="1:219">
      <c r="A1" s="23"/>
      <c r="B1" s="23"/>
      <c r="C1" s="23"/>
      <c r="D1" s="23"/>
      <c r="E1" s="23"/>
      <c r="F1" s="24" t="s">
        <v>277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</row>
    <row r="2" ht="20.1" customHeight="1" spans="1:219">
      <c r="A2" s="25" t="s">
        <v>278</v>
      </c>
      <c r="B2" s="25"/>
      <c r="C2" s="25"/>
      <c r="D2" s="25"/>
      <c r="E2" s="25"/>
      <c r="F2" s="25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</row>
    <row r="3" ht="20.1" customHeight="1" spans="1:219">
      <c r="A3" s="26"/>
      <c r="B3" s="26"/>
      <c r="C3" s="26"/>
      <c r="D3" s="26"/>
      <c r="E3" s="26"/>
      <c r="F3" s="28" t="s">
        <v>56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</row>
    <row r="4" ht="20.1" customHeight="1" spans="1:219">
      <c r="A4" s="33" t="s">
        <v>68</v>
      </c>
      <c r="B4" s="34"/>
      <c r="C4" s="35"/>
      <c r="D4" s="36" t="s">
        <v>69</v>
      </c>
      <c r="E4" s="37" t="s">
        <v>279</v>
      </c>
      <c r="F4" s="32" t="s">
        <v>71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</row>
    <row r="5" ht="20.1" customHeight="1" spans="1:219">
      <c r="A5" s="39" t="s">
        <v>78</v>
      </c>
      <c r="B5" s="39" t="s">
        <v>79</v>
      </c>
      <c r="C5" s="40" t="s">
        <v>80</v>
      </c>
      <c r="D5" s="36"/>
      <c r="E5" s="37"/>
      <c r="F5" s="3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</row>
    <row r="6" ht="20.1" customHeight="1" spans="1:219">
      <c r="A6" s="89"/>
      <c r="B6" s="89"/>
      <c r="C6" s="89"/>
      <c r="D6" s="90"/>
      <c r="E6" s="91" t="s">
        <v>58</v>
      </c>
      <c r="F6" s="92">
        <f>SUM(F7:F12)</f>
        <v>19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</row>
    <row r="7" s="88" customFormat="1" ht="21.6" customHeight="1" spans="1:219">
      <c r="A7" s="89" t="s">
        <v>81</v>
      </c>
      <c r="B7" s="89" t="s">
        <v>82</v>
      </c>
      <c r="C7" s="89" t="s">
        <v>83</v>
      </c>
      <c r="D7" s="90" t="s">
        <v>84</v>
      </c>
      <c r="E7" s="90" t="s">
        <v>218</v>
      </c>
      <c r="F7" s="93">
        <v>1.5</v>
      </c>
      <c r="G7" s="94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</row>
    <row r="8" s="88" customFormat="1" ht="21.6" customHeight="1" spans="1:6">
      <c r="A8" s="89" t="s">
        <v>81</v>
      </c>
      <c r="B8" s="89" t="s">
        <v>82</v>
      </c>
      <c r="C8" s="89" t="s">
        <v>83</v>
      </c>
      <c r="D8" s="90" t="s">
        <v>84</v>
      </c>
      <c r="E8" s="90" t="s">
        <v>169</v>
      </c>
      <c r="F8" s="93">
        <v>2</v>
      </c>
    </row>
    <row r="9" s="88" customFormat="1" ht="21.6" customHeight="1" spans="1:6">
      <c r="A9" s="89" t="s">
        <v>81</v>
      </c>
      <c r="B9" s="89" t="s">
        <v>82</v>
      </c>
      <c r="C9" s="89" t="s">
        <v>83</v>
      </c>
      <c r="D9" s="90" t="s">
        <v>84</v>
      </c>
      <c r="E9" s="95" t="s">
        <v>280</v>
      </c>
      <c r="F9" s="93">
        <v>9</v>
      </c>
    </row>
    <row r="10" s="88" customFormat="1" ht="21.6" customHeight="1" spans="1:6">
      <c r="A10" s="89" t="s">
        <v>81</v>
      </c>
      <c r="B10" s="89" t="s">
        <v>82</v>
      </c>
      <c r="C10" s="89" t="s">
        <v>86</v>
      </c>
      <c r="D10" s="90" t="s">
        <v>84</v>
      </c>
      <c r="E10" s="90" t="s">
        <v>281</v>
      </c>
      <c r="F10" s="93">
        <v>6.5</v>
      </c>
    </row>
    <row r="11" s="88" customFormat="1" ht="21.6" customHeight="1" spans="1:6">
      <c r="A11" s="96"/>
      <c r="B11" s="96"/>
      <c r="C11" s="96"/>
      <c r="D11" s="97"/>
      <c r="E11" s="95"/>
      <c r="F11" s="93"/>
    </row>
    <row r="12" s="88" customFormat="1" ht="21.6" customHeight="1" spans="1:6">
      <c r="A12" s="96"/>
      <c r="B12" s="96"/>
      <c r="C12" s="96"/>
      <c r="D12" s="97"/>
      <c r="E12" s="95"/>
      <c r="F12" s="93"/>
    </row>
  </sheetData>
  <mergeCells count="4">
    <mergeCell ref="A2:F2"/>
    <mergeCell ref="D4:D5"/>
    <mergeCell ref="E4:E5"/>
    <mergeCell ref="F4:F5"/>
  </mergeCells>
  <pageMargins left="0.75" right="0.75" top="1" bottom="1" header="0.5" footer="0.5"/>
  <pageSetup paperSize="9" fitToHeight="0" orientation="landscape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表1</vt:lpstr>
      <vt:lpstr>表1-1</vt:lpstr>
      <vt:lpstr>表1-2</vt:lpstr>
      <vt:lpstr>表2</vt:lpstr>
      <vt:lpstr>表2-1</vt:lpstr>
      <vt:lpstr>表3</vt:lpstr>
      <vt:lpstr>表3-1</vt:lpstr>
      <vt:lpstr>表3-2</vt:lpstr>
      <vt:lpstr>表3-3</vt:lpstr>
      <vt:lpstr>表4</vt:lpstr>
      <vt:lpstr>表4-1</vt:lpstr>
      <vt:lpstr>表5</vt:lpstr>
      <vt:lpstr>表6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cherry   cheng</cp:lastModifiedBy>
  <dcterms:created xsi:type="dcterms:W3CDTF">2019-02-11T06:55:00Z</dcterms:created>
  <cp:lastPrinted>2020-01-29T10:14:00Z</cp:lastPrinted>
  <dcterms:modified xsi:type="dcterms:W3CDTF">2024-04-24T04:22:46Z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KSOProductBuildVer">
    <vt:lpwstr>2052-12.1.0.16729</vt:lpwstr>
  </property>
  <property fmtid="{D5CDD505-2E9C-101B-9397-08002B2CF9AE}" pid="5" name="ICV">
    <vt:lpwstr>78C978B8AC35455E8605343E0C57EC43_13</vt:lpwstr>
  </property>
</Properties>
</file>